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Лист1" sheetId="1" r:id="rId1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91" i="1" l="1"/>
  <c r="A191" i="1"/>
  <c r="L190" i="1"/>
  <c r="J190" i="1"/>
  <c r="I190" i="1"/>
  <c r="H190" i="1"/>
  <c r="G190" i="1"/>
  <c r="F190" i="1"/>
  <c r="B181" i="1"/>
  <c r="A181" i="1"/>
  <c r="L180" i="1"/>
  <c r="L191" i="1" s="1"/>
  <c r="J180" i="1"/>
  <c r="J191" i="1" s="1"/>
  <c r="I180" i="1"/>
  <c r="H180" i="1"/>
  <c r="H191" i="1" s="1"/>
  <c r="G180" i="1"/>
  <c r="G191" i="1" s="1"/>
  <c r="F180" i="1"/>
  <c r="F191" i="1" s="1"/>
  <c r="B172" i="1"/>
  <c r="A172" i="1"/>
  <c r="L171" i="1"/>
  <c r="J171" i="1"/>
  <c r="I171" i="1"/>
  <c r="H171" i="1"/>
  <c r="G171" i="1"/>
  <c r="F171" i="1"/>
  <c r="B162" i="1"/>
  <c r="A162" i="1"/>
  <c r="L161" i="1"/>
  <c r="J161" i="1"/>
  <c r="J172" i="1" s="1"/>
  <c r="I161" i="1"/>
  <c r="I172" i="1" s="1"/>
  <c r="H161" i="1"/>
  <c r="H172" i="1" s="1"/>
  <c r="G161" i="1"/>
  <c r="G172" i="1" s="1"/>
  <c r="F161" i="1"/>
  <c r="F172" i="1" s="1"/>
  <c r="B153" i="1"/>
  <c r="A153" i="1"/>
  <c r="L152" i="1"/>
  <c r="J152" i="1"/>
  <c r="I152" i="1"/>
  <c r="H152" i="1"/>
  <c r="G152" i="1"/>
  <c r="F152" i="1"/>
  <c r="B143" i="1"/>
  <c r="A143" i="1"/>
  <c r="L142" i="1"/>
  <c r="L153" i="1" s="1"/>
  <c r="J142" i="1"/>
  <c r="J153" i="1" s="1"/>
  <c r="I142" i="1"/>
  <c r="I153" i="1" s="1"/>
  <c r="H142" i="1"/>
  <c r="H153" i="1" s="1"/>
  <c r="G142" i="1"/>
  <c r="G153" i="1" s="1"/>
  <c r="F142" i="1"/>
  <c r="F153" i="1" s="1"/>
  <c r="B134" i="1"/>
  <c r="A134" i="1"/>
  <c r="L133" i="1"/>
  <c r="J133" i="1"/>
  <c r="I133" i="1"/>
  <c r="H133" i="1"/>
  <c r="G133" i="1"/>
  <c r="F133" i="1"/>
  <c r="B124" i="1"/>
  <c r="A124" i="1"/>
  <c r="L123" i="1"/>
  <c r="L134" i="1" s="1"/>
  <c r="J123" i="1"/>
  <c r="J134" i="1" s="1"/>
  <c r="I123" i="1"/>
  <c r="I134" i="1" s="1"/>
  <c r="H123" i="1"/>
  <c r="H134" i="1" s="1"/>
  <c r="G123" i="1"/>
  <c r="G134" i="1" s="1"/>
  <c r="F123" i="1"/>
  <c r="F134" i="1" s="1"/>
  <c r="B115" i="1"/>
  <c r="A115" i="1"/>
  <c r="L114" i="1"/>
  <c r="J114" i="1"/>
  <c r="I114" i="1"/>
  <c r="H114" i="1"/>
  <c r="G114" i="1"/>
  <c r="F114" i="1"/>
  <c r="B105" i="1"/>
  <c r="A105" i="1"/>
  <c r="L104" i="1"/>
  <c r="L115" i="1" s="1"/>
  <c r="J104" i="1"/>
  <c r="J115" i="1" s="1"/>
  <c r="I104" i="1"/>
  <c r="I115" i="1" s="1"/>
  <c r="H104" i="1"/>
  <c r="H115" i="1" s="1"/>
  <c r="G104" i="1"/>
  <c r="G115" i="1" s="1"/>
  <c r="F104" i="1"/>
  <c r="F115" i="1" s="1"/>
  <c r="B96" i="1"/>
  <c r="A96" i="1"/>
  <c r="L95" i="1"/>
  <c r="J95" i="1"/>
  <c r="I95" i="1"/>
  <c r="H95" i="1"/>
  <c r="G95" i="1"/>
  <c r="F95" i="1"/>
  <c r="B87" i="1"/>
  <c r="A87" i="1"/>
  <c r="L86" i="1"/>
  <c r="L96" i="1" s="1"/>
  <c r="J86" i="1"/>
  <c r="J96" i="1" s="1"/>
  <c r="I86" i="1"/>
  <c r="I96" i="1" s="1"/>
  <c r="H86" i="1"/>
  <c r="H96" i="1" s="1"/>
  <c r="G86" i="1"/>
  <c r="G96" i="1" s="1"/>
  <c r="F86" i="1"/>
  <c r="F96" i="1" s="1"/>
  <c r="B78" i="1"/>
  <c r="A78" i="1"/>
  <c r="L77" i="1"/>
  <c r="J77" i="1"/>
  <c r="I77" i="1"/>
  <c r="H77" i="1"/>
  <c r="G77" i="1"/>
  <c r="F77" i="1"/>
  <c r="B69" i="1"/>
  <c r="A69" i="1"/>
  <c r="L68" i="1"/>
  <c r="L78" i="1" s="1"/>
  <c r="J68" i="1"/>
  <c r="J78" i="1" s="1"/>
  <c r="I68" i="1"/>
  <c r="I78" i="1" s="1"/>
  <c r="H68" i="1"/>
  <c r="H78" i="1" s="1"/>
  <c r="G68" i="1"/>
  <c r="G78" i="1" s="1"/>
  <c r="F68" i="1"/>
  <c r="F78" i="1" s="1"/>
  <c r="B60" i="1"/>
  <c r="A60" i="1"/>
  <c r="L59" i="1"/>
  <c r="J59" i="1"/>
  <c r="I59" i="1"/>
  <c r="H59" i="1"/>
  <c r="G59" i="1"/>
  <c r="F59" i="1"/>
  <c r="B51" i="1"/>
  <c r="A51" i="1"/>
  <c r="L50" i="1"/>
  <c r="L60" i="1" s="1"/>
  <c r="J50" i="1"/>
  <c r="J60" i="1" s="1"/>
  <c r="I50" i="1"/>
  <c r="I60" i="1" s="1"/>
  <c r="H50" i="1"/>
  <c r="H60" i="1" s="1"/>
  <c r="G50" i="1"/>
  <c r="G60" i="1" s="1"/>
  <c r="F50" i="1"/>
  <c r="F60" i="1" s="1"/>
  <c r="B42" i="1"/>
  <c r="A42" i="1"/>
  <c r="L41" i="1"/>
  <c r="J41" i="1"/>
  <c r="I41" i="1"/>
  <c r="H41" i="1"/>
  <c r="G41" i="1"/>
  <c r="F41" i="1"/>
  <c r="B32" i="1"/>
  <c r="A32" i="1"/>
  <c r="L31" i="1"/>
  <c r="L42" i="1" s="1"/>
  <c r="J31" i="1"/>
  <c r="J42" i="1" s="1"/>
  <c r="I31" i="1"/>
  <c r="I42" i="1" s="1"/>
  <c r="H31" i="1"/>
  <c r="H42" i="1" s="1"/>
  <c r="G31" i="1"/>
  <c r="G42" i="1" s="1"/>
  <c r="F31" i="1"/>
  <c r="F42" i="1" s="1"/>
  <c r="B23" i="1"/>
  <c r="A23" i="1"/>
  <c r="L22" i="1"/>
  <c r="J22" i="1"/>
  <c r="I22" i="1"/>
  <c r="H22" i="1"/>
  <c r="G22" i="1"/>
  <c r="F22" i="1"/>
  <c r="B14" i="1"/>
  <c r="A14" i="1"/>
  <c r="L13" i="1"/>
  <c r="L23" i="1" s="1"/>
  <c r="J13" i="1"/>
  <c r="J23" i="1" s="1"/>
  <c r="I13" i="1"/>
  <c r="I23" i="1" s="1"/>
  <c r="H13" i="1"/>
  <c r="H23" i="1" s="1"/>
  <c r="H192" i="1" s="1"/>
  <c r="G13" i="1"/>
  <c r="G23" i="1" s="1"/>
  <c r="F13" i="1"/>
  <c r="F23" i="1" s="1"/>
  <c r="F192" i="1" s="1"/>
  <c r="I191" i="1" l="1"/>
  <c r="I192" i="1" s="1"/>
  <c r="L172" i="1"/>
  <c r="L192" i="1" s="1"/>
  <c r="J192" i="1"/>
  <c r="G192" i="1"/>
</calcChain>
</file>

<file path=xl/sharedStrings.xml><?xml version="1.0" encoding="utf-8"?>
<sst xmlns="http://schemas.openxmlformats.org/spreadsheetml/2006/main" count="428" uniqueCount="159">
  <si>
    <t>Школа</t>
  </si>
  <si>
    <t>ГБОУ гимназия №405 Красногвардейского района Санкт-Петербурга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</si>
  <si>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</si>
  <si>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</si>
  <si>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</si>
  <si>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</si>
  <si>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</si>
  <si>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Зарецкая И.В.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</si>
  <si>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</si>
  <si>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</si>
  <si>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</si>
  <si>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</si>
  <si>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</si>
  <si>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</si>
  <si>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</si>
  <si>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</si>
  <si>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</si>
  <si>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</si>
  <si>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</si>
  <si>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</si>
  <si>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</si>
  <si>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</si>
  <si>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</si>
  <si>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</si>
  <si>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</si>
  <si>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</si>
  <si>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</si>
  <si>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</si>
  <si>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пшенная молочная с маслом сливочным</t>
  </si>
  <si>
    <t>2008 /189</t>
  </si>
  <si>
    <t>гор.напиток</t>
  </si>
  <si>
    <t>Какао с молоком</t>
  </si>
  <si>
    <t>2008/ 433</t>
  </si>
  <si>
    <t>хлеб</t>
  </si>
  <si>
    <t>Батон обогащенный микронутриентами</t>
  </si>
  <si>
    <t>к/к</t>
  </si>
  <si>
    <t>булочное</t>
  </si>
  <si>
    <t>Бутерброд с сыром</t>
  </si>
  <si>
    <t>2008/ 1</t>
  </si>
  <si>
    <t>сладкое</t>
  </si>
  <si>
    <t>Печенье обогащенное</t>
  </si>
  <si>
    <t>фрукты</t>
  </si>
  <si>
    <t>Фрукты свежие</t>
  </si>
  <si>
    <t>итого</t>
  </si>
  <si>
    <t>Обед</t>
  </si>
  <si>
    <t>закуска</t>
  </si>
  <si>
    <t>Салат из квашеной капусты</t>
  </si>
  <si>
    <t>2008/ 40</t>
  </si>
  <si>
    <t>1 блюдо</t>
  </si>
  <si>
    <t>Рассольник Ленинградский со сметаной и мясом</t>
  </si>
  <si>
    <t>2008/ 91</t>
  </si>
  <si>
    <t>2 блюдо</t>
  </si>
  <si>
    <t>Шницель рубленный из говядины запеченный</t>
  </si>
  <si>
    <t>2017/ 273</t>
  </si>
  <si>
    <t>гарнир</t>
  </si>
  <si>
    <t>Макаронные изделия отварные</t>
  </si>
  <si>
    <t>2008/ 331</t>
  </si>
  <si>
    <t>хлеб бел.</t>
  </si>
  <si>
    <t>хлеб черн.</t>
  </si>
  <si>
    <t>Хлеб ржано-пшеничный обогащенный микронутриентами</t>
  </si>
  <si>
    <t>Напиток из шиповника</t>
  </si>
  <si>
    <t>2008/ 441</t>
  </si>
  <si>
    <t>Итого за день:</t>
  </si>
  <si>
    <t>Запеканка из творога со сгущенным молоком</t>
  </si>
  <si>
    <t>2008/ 224/ 384</t>
  </si>
  <si>
    <t xml:space="preserve">Чай с сахаром </t>
  </si>
  <si>
    <t>2008/ 430</t>
  </si>
  <si>
    <t>Бутерброд с джемом</t>
  </si>
  <si>
    <t>2017/ 2</t>
  </si>
  <si>
    <t>Салат овощной с яблоками, яйцом вареным</t>
  </si>
  <si>
    <t>20017/ 56/ 209</t>
  </si>
  <si>
    <t>Борщ из свежей капусты с картофелем , сметаной и мясом</t>
  </si>
  <si>
    <t>2008/ 76</t>
  </si>
  <si>
    <t>Рыба (филе трески) запеченная в сметанном соусе (гарнир-картофель отварной)</t>
  </si>
  <si>
    <t>2008, 237/ 333/ 371</t>
  </si>
  <si>
    <t>напиток</t>
  </si>
  <si>
    <t>Компот из смеси сухофруктов</t>
  </si>
  <si>
    <t>2008/ 402</t>
  </si>
  <si>
    <t>Каша пшеничная молочная с маслом сливочным</t>
  </si>
  <si>
    <t>Кофейный напиток</t>
  </si>
  <si>
    <t>2008/ 432</t>
  </si>
  <si>
    <t>Бутерброд с маслом</t>
  </si>
  <si>
    <t>Винегрет овощной с сельдью с/с</t>
  </si>
  <si>
    <t>2008/ 52</t>
  </si>
  <si>
    <t>Суп с макаронными изделиями,  картофелем и мясом</t>
  </si>
  <si>
    <t>2008/ 101</t>
  </si>
  <si>
    <t>Печень говяжья, тушеная в соусе сметанном с томатом и луком</t>
  </si>
  <si>
    <t>2008/ 261/ 373</t>
  </si>
  <si>
    <t>Каша гречневая рассыпчатая</t>
  </si>
  <si>
    <t>2008/ 323</t>
  </si>
  <si>
    <t>Напиток лимонный</t>
  </si>
  <si>
    <t>2008/ 436</t>
  </si>
  <si>
    <t>Омлет с сыром</t>
  </si>
  <si>
    <t>2008/ 215</t>
  </si>
  <si>
    <t>Чай с сахаром и лимоном</t>
  </si>
  <si>
    <t>2008/ 431</t>
  </si>
  <si>
    <t>2008/ 3</t>
  </si>
  <si>
    <t>Икра морковная</t>
  </si>
  <si>
    <t>Суп кортофельный с горохом и гренками и мясом</t>
  </si>
  <si>
    <t>Фрикадельки из птицы, соус молочный</t>
  </si>
  <si>
    <t>Рис отварной</t>
  </si>
  <si>
    <t>Сок фруктовый</t>
  </si>
  <si>
    <t>Каша геркулесова молочная с маслом сливочный</t>
  </si>
  <si>
    <t>2008/ 189</t>
  </si>
  <si>
    <t>Вафли обогащенные</t>
  </si>
  <si>
    <t>Салат кортофельный с солеными огурцами, маслом растительным</t>
  </si>
  <si>
    <t>2017/ 37</t>
  </si>
  <si>
    <t>Суп крестьянский с крупой и мясом</t>
  </si>
  <si>
    <t>2008/ 94</t>
  </si>
  <si>
    <t>Тефтели рыбные, соус сметанный с томатом</t>
  </si>
  <si>
    <t>2008/ 245/ 372</t>
  </si>
  <si>
    <t>Пюре картофельное</t>
  </si>
  <si>
    <t>2008/ 335</t>
  </si>
  <si>
    <t>Рассольник домашний со сметаной и мясом</t>
  </si>
  <si>
    <t>2008/90</t>
  </si>
  <si>
    <t>Плов из филе птицы</t>
  </si>
  <si>
    <t>2017/ 291</t>
  </si>
  <si>
    <t>Компот из сухофруктов</t>
  </si>
  <si>
    <t>Пудинг из творога (запеченный) со сгущенным молоком</t>
  </si>
  <si>
    <t>2008/ 225/ 384</t>
  </si>
  <si>
    <t>Винегрет овощной</t>
  </si>
  <si>
    <t>2008/51</t>
  </si>
  <si>
    <t>Суп из овощей со сметаной и мясом</t>
  </si>
  <si>
    <t>2008/ 95</t>
  </si>
  <si>
    <t>Зразы рубленные из кур с омлетом</t>
  </si>
  <si>
    <t>2008/ 318</t>
  </si>
  <si>
    <t>Рагу овощное</t>
  </si>
  <si>
    <t>2008/ 351</t>
  </si>
  <si>
    <t>2008, 442</t>
  </si>
  <si>
    <t>Каша рисовая молочная с маслом сливочным</t>
  </si>
  <si>
    <t>2008, 189</t>
  </si>
  <si>
    <t>Батон обогащенный  микронутриентами</t>
  </si>
  <si>
    <t>Салат картофельный с морковью и зеленым горошком</t>
  </si>
  <si>
    <t>2017/ 40</t>
  </si>
  <si>
    <t>Щи из свежей капусты с картофелем со сметаной и птицей</t>
  </si>
  <si>
    <t>2008/ 84</t>
  </si>
  <si>
    <t>Рыба тушеная в томате с овощами</t>
  </si>
  <si>
    <t>2008/ 231</t>
  </si>
  <si>
    <t>Картофель отварной</t>
  </si>
  <si>
    <t>2008/ 333</t>
  </si>
  <si>
    <t>Хлеб ржано-пшеничный обогащенный  микронутриентами</t>
  </si>
  <si>
    <t>Омлет натуральный</t>
  </si>
  <si>
    <t>2017, 214</t>
  </si>
  <si>
    <t>Икра свекольная</t>
  </si>
  <si>
    <t>2008, 56</t>
  </si>
  <si>
    <t>Суп картофельный с фасолью и мясом</t>
  </si>
  <si>
    <t>2008/ 99</t>
  </si>
  <si>
    <t>Биточки с луком запеченные</t>
  </si>
  <si>
    <t>2017/ 268</t>
  </si>
  <si>
    <t>Хлеб ржано-пшеничный обогащенный</t>
  </si>
  <si>
    <t>Каша "Дружба" с маслом сливочным</t>
  </si>
  <si>
    <t>2008/ 190</t>
  </si>
  <si>
    <t>Суп картофельный с рыбой</t>
  </si>
  <si>
    <t>2008/ 92</t>
  </si>
  <si>
    <t>Запеканка картофельная с субпродуктами (печенью говяжьей)</t>
  </si>
  <si>
    <t>2008/ 299</t>
  </si>
  <si>
    <t>Среднее значение за период:</t>
  </si>
  <si>
    <t>Салат из соленых огурцов с луком</t>
  </si>
  <si>
    <t>2008/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</si>
</sst>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  <fill>
      <patternFill patternType="solid">
        <fgColor rgb="FFFFFFFF"/>
        <bgColor rgb="FFFFF2CC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horizontal="center" vertical="center" wrapText="1"/>
      <protection locked="0"/>
    </xf>
    <xf numFmtId="0" fontId="0" fillId="2" borderId="11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0" fillId="0" borderId="1" xfId="0" applyFont="1" applyBorder="1"/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6" xfId="0" applyFill="1" applyBorder="1" applyAlignment="1" applyProtection="1">
      <alignment horizontal="center" vertical="center" wrapText="1"/>
      <protection locked="0"/>
    </xf>
    <xf numFmtId="0" fontId="0" fillId="2" borderId="17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0" fontId="0" fillId="0" borderId="1" xfId="0" applyFont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9" xfId="0" applyFont="1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alignment horizontal="left"/>
      <protection locked="0"/>
    </xf>
    <xf numFmtId="49" fontId="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Protection="1"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2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19" xfId="0" applyFont="1" applyBorder="1"/>
    <xf numFmtId="0" fontId="0" fillId="2" borderId="2" xfId="0" applyFont="1" applyFill="1" applyBorder="1" applyAlignment="1" applyProtection="1">
      <alignment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0" fontId="0" fillId="2" borderId="24" xfId="0" applyFont="1" applyFill="1" applyBorder="1" applyProtection="1">
      <protection locked="0"/>
    </xf>
    <xf numFmtId="0" fontId="0" fillId="2" borderId="22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3" borderId="25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3" borderId="26" xfId="0" applyFont="1" applyFill="1" applyBorder="1" applyAlignment="1">
      <alignment vertical="top" wrapText="1"/>
    </xf>
    <xf numFmtId="0" fontId="1" fillId="3" borderId="26" xfId="0" applyFont="1" applyFill="1" applyBorder="1" applyAlignment="1">
      <alignment horizontal="center" vertical="top" wrapText="1"/>
    </xf>
    <xf numFmtId="0" fontId="1" fillId="0" borderId="15" xfId="0" applyFont="1" applyBorder="1" applyAlignment="1">
      <alignment horizontal="center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2" borderId="9" xfId="0" applyFont="1" applyFill="1" applyBorder="1" applyProtection="1">
      <protection locked="0"/>
    </xf>
    <xf numFmtId="0" fontId="0" fillId="0" borderId="1" xfId="0" applyFont="1" applyBorder="1" applyAlignment="1" applyProtection="1">
      <alignment horizontal="left" vertical="center"/>
      <protection locked="0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49" fontId="0" fillId="2" borderId="2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/>
    </xf>
    <xf numFmtId="0" fontId="0" fillId="0" borderId="1" xfId="0" applyFont="1" applyBorder="1" applyAlignment="1">
      <alignment vertical="center"/>
    </xf>
    <xf numFmtId="0" fontId="0" fillId="2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ont="1" applyFill="1" applyBorder="1" applyAlignment="1" applyProtection="1">
      <alignment horizontal="left" vertical="top"/>
      <protection locked="0"/>
    </xf>
    <xf numFmtId="0" fontId="0" fillId="2" borderId="1" xfId="0" applyFont="1" applyFill="1" applyBorder="1" applyAlignment="1" applyProtection="1">
      <alignment horizontal="center" vertical="top"/>
      <protection locked="0"/>
    </xf>
    <xf numFmtId="0" fontId="0" fillId="2" borderId="16" xfId="0" applyFont="1" applyFill="1" applyBorder="1" applyAlignment="1" applyProtection="1">
      <alignment horizontal="center" vertical="top"/>
      <protection locked="0"/>
    </xf>
    <xf numFmtId="0" fontId="0" fillId="2" borderId="22" xfId="0" applyFont="1" applyFill="1" applyBorder="1" applyAlignment="1" applyProtection="1">
      <alignment horizontal="left" vertical="top" wrapText="1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/>
    </xf>
    <xf numFmtId="1" fontId="0" fillId="2" borderId="9" xfId="0" applyNumberFormat="1" applyFill="1" applyBorder="1" applyAlignment="1" applyProtection="1">
      <alignment horizontal="left" vertical="top"/>
      <protection locked="0"/>
    </xf>
    <xf numFmtId="1" fontId="0" fillId="2" borderId="1" xfId="0" applyNumberForma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164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left" vertical="center"/>
      <protection locked="0"/>
    </xf>
    <xf numFmtId="0" fontId="0" fillId="2" borderId="22" xfId="0" applyFont="1" applyFill="1" applyBorder="1" applyAlignment="1" applyProtection="1">
      <alignment wrapText="1"/>
      <protection locked="0"/>
    </xf>
    <xf numFmtId="0" fontId="0" fillId="0" borderId="1" xfId="0" applyFont="1" applyBorder="1" applyAlignment="1">
      <alignment horizontal="left" vertical="center"/>
    </xf>
    <xf numFmtId="0" fontId="0" fillId="4" borderId="2" xfId="0" applyFont="1" applyFill="1" applyBorder="1"/>
    <xf numFmtId="0" fontId="0" fillId="2" borderId="20" xfId="0" applyFont="1" applyFill="1" applyBorder="1" applyProtection="1">
      <protection locked="0"/>
    </xf>
    <xf numFmtId="49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left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64" fontId="0" fillId="2" borderId="27" xfId="0" applyNumberFormat="1" applyFill="1" applyBorder="1" applyAlignment="1" applyProtection="1">
      <alignment horizontal="center"/>
      <protection locked="0"/>
    </xf>
    <xf numFmtId="0" fontId="0" fillId="4" borderId="2" xfId="0" applyFont="1" applyFill="1" applyBorder="1" applyProtection="1">
      <protection locked="0"/>
    </xf>
    <xf numFmtId="0" fontId="0" fillId="2" borderId="28" xfId="0" applyFill="1" applyBorder="1" applyAlignment="1" applyProtection="1">
      <alignment horizontal="center" vertical="center"/>
      <protection locked="0"/>
    </xf>
    <xf numFmtId="0" fontId="0" fillId="0" borderId="1" xfId="0" applyFont="1" applyBorder="1" applyProtection="1">
      <protection locked="0"/>
    </xf>
    <xf numFmtId="0" fontId="0" fillId="2" borderId="29" xfId="0" applyFont="1" applyFill="1" applyBorder="1" applyProtection="1">
      <protection locked="0"/>
    </xf>
    <xf numFmtId="0" fontId="0" fillId="2" borderId="22" xfId="0" applyFont="1" applyFill="1" applyBorder="1" applyAlignment="1" applyProtection="1">
      <protection locked="0"/>
    </xf>
    <xf numFmtId="0" fontId="0" fillId="4" borderId="9" xfId="0" applyFont="1" applyFill="1" applyBorder="1"/>
    <xf numFmtId="2" fontId="0" fillId="2" borderId="9" xfId="0" applyNumberFormat="1" applyFill="1" applyBorder="1" applyAlignment="1" applyProtection="1">
      <alignment horizontal="center"/>
      <protection locked="0"/>
    </xf>
    <xf numFmtId="164" fontId="0" fillId="2" borderId="28" xfId="0" applyNumberForma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>
      <alignment horizontal="left"/>
    </xf>
    <xf numFmtId="0" fontId="0" fillId="4" borderId="1" xfId="0" applyFont="1" applyFill="1" applyBorder="1"/>
    <xf numFmtId="164" fontId="0" fillId="2" borderId="16" xfId="0" applyNumberFormat="1" applyFill="1" applyBorder="1" applyAlignment="1" applyProtection="1">
      <alignment horizontal="center"/>
      <protection locked="0"/>
    </xf>
    <xf numFmtId="2" fontId="0" fillId="2" borderId="22" xfId="0" applyNumberFormat="1" applyFont="1" applyFill="1" applyBorder="1" applyAlignment="1">
      <alignment horizontal="left"/>
    </xf>
    <xf numFmtId="0" fontId="0" fillId="4" borderId="1" xfId="0" applyFont="1" applyFill="1" applyBorder="1" applyProtection="1">
      <protection locked="0"/>
    </xf>
    <xf numFmtId="0" fontId="0" fillId="2" borderId="1" xfId="0" applyFont="1" applyFill="1" applyBorder="1" applyAlignment="1">
      <alignment horizontal="left"/>
    </xf>
    <xf numFmtId="0" fontId="0" fillId="2" borderId="22" xfId="0" applyFont="1" applyFill="1" applyBorder="1" applyAlignment="1">
      <alignment horizontal="left"/>
    </xf>
    <xf numFmtId="0" fontId="0" fillId="2" borderId="1" xfId="0" applyFont="1" applyFill="1" applyBorder="1"/>
    <xf numFmtId="2" fontId="0" fillId="2" borderId="1" xfId="0" applyNumberFormat="1" applyFont="1" applyFill="1" applyBorder="1" applyAlignment="1">
      <alignment horizontal="center"/>
    </xf>
    <xf numFmtId="2" fontId="0" fillId="2" borderId="16" xfId="0" applyNumberFormat="1" applyFont="1" applyFill="1" applyBorder="1" applyAlignment="1">
      <alignment horizontal="center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2" xfId="0" applyNumberFormat="1" applyFill="1" applyBorder="1" applyAlignment="1" applyProtection="1">
      <alignment horizontal="center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4" fontId="0" fillId="2" borderId="1" xfId="0" applyNumberFormat="1" applyFont="1" applyFill="1" applyBorder="1" applyAlignment="1">
      <alignment horizontal="center"/>
    </xf>
    <xf numFmtId="4" fontId="0" fillId="2" borderId="16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wrapText="1"/>
    </xf>
    <xf numFmtId="0" fontId="0" fillId="2" borderId="0" xfId="0" applyFont="1" applyFill="1" applyAlignment="1">
      <alignment horizontal="center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 vertical="center" wrapText="1"/>
      <protection locked="0"/>
    </xf>
    <xf numFmtId="2" fontId="0" fillId="2" borderId="16" xfId="0" applyNumberFormat="1" applyFill="1" applyBorder="1" applyAlignment="1" applyProtection="1">
      <alignment horizontal="center" vertical="center" wrapText="1"/>
      <protection locked="0"/>
    </xf>
    <xf numFmtId="0" fontId="0" fillId="4" borderId="19" xfId="0" applyFont="1" applyFill="1" applyBorder="1" applyProtection="1">
      <protection locked="0"/>
    </xf>
    <xf numFmtId="0" fontId="0" fillId="2" borderId="17" xfId="0" applyFill="1" applyBorder="1" applyAlignment="1" applyProtection="1">
      <alignment horizontal="center" vertical="center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2" borderId="9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26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720</xdr:colOff>
      <xdr:row>135</xdr:row>
      <xdr:rowOff>360</xdr:rowOff>
    </xdr:from>
    <xdr:to>
      <xdr:col>9</xdr:col>
      <xdr:colOff>301680</xdr:colOff>
      <xdr:row>138</xdr:row>
      <xdr:rowOff>15645</xdr:rowOff>
    </xdr:to>
    <xdr:sp macro="" textlink="">
      <xdr:nvSpPr>
        <xdr:cNvPr id="2" name="CustomShape 1"/>
        <xdr:cNvSpPr/>
      </xdr:nvSpPr>
      <xdr:spPr>
        <a:xfrm>
          <a:off x="8246880" y="28144800"/>
          <a:ext cx="300960" cy="571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3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181" sqref="J181"/>
    </sheetView>
  </sheetViews>
  <sheetFormatPr defaultColWidth="9.140625" defaultRowHeight="12.75" x14ac:dyDescent="0.2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 customHeight="1" x14ac:dyDescent="0.2">
      <c r="A1" s="2" t="s">
        <v>0</v>
      </c>
      <c r="C1" s="139" t="s">
        <v>1</v>
      </c>
      <c r="D1" s="139"/>
      <c r="E1" s="139"/>
      <c r="F1" s="3" t="s">
        <v>2</v>
      </c>
      <c r="G1" s="1" t="s">
        <v>3</v>
      </c>
      <c r="H1" s="140" t="s">
        <v>4</v>
      </c>
      <c r="I1" s="140"/>
      <c r="J1" s="140"/>
      <c r="K1" s="140"/>
    </row>
    <row r="2" spans="1:12" ht="18" customHeight="1" x14ac:dyDescent="0.2">
      <c r="A2" s="4" t="s">
        <v>5</v>
      </c>
      <c r="C2" s="1"/>
      <c r="G2" s="1" t="s">
        <v>6</v>
      </c>
      <c r="H2" s="140" t="s">
        <v>7</v>
      </c>
      <c r="I2" s="140"/>
      <c r="J2" s="140"/>
      <c r="K2" s="140"/>
    </row>
    <row r="3" spans="1:12" ht="17.25" customHeight="1" x14ac:dyDescent="0.2">
      <c r="A3" s="5" t="s">
        <v>8</v>
      </c>
      <c r="C3" s="1"/>
      <c r="D3" s="6"/>
      <c r="E3" s="7" t="s">
        <v>9</v>
      </c>
      <c r="G3" s="1" t="s">
        <v>10</v>
      </c>
      <c r="H3" s="8">
        <v>1</v>
      </c>
      <c r="I3" s="8">
        <v>3</v>
      </c>
      <c r="J3" s="9">
        <v>2026</v>
      </c>
      <c r="K3" s="10"/>
    </row>
    <row r="4" spans="1:12" x14ac:dyDescent="0.2">
      <c r="C4" s="1"/>
      <c r="D4" s="5"/>
      <c r="H4" s="11" t="s">
        <v>11</v>
      </c>
      <c r="I4" s="11" t="s">
        <v>12</v>
      </c>
      <c r="J4" s="11" t="s">
        <v>13</v>
      </c>
    </row>
    <row r="5" spans="1:12" ht="33.75" x14ac:dyDescent="0.2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4" t="s">
        <v>20</v>
      </c>
      <c r="H5" s="14" t="s">
        <v>21</v>
      </c>
      <c r="I5" s="14" t="s">
        <v>22</v>
      </c>
      <c r="J5" s="14" t="s">
        <v>23</v>
      </c>
      <c r="K5" s="15" t="s">
        <v>24</v>
      </c>
      <c r="L5" s="14" t="s">
        <v>25</v>
      </c>
    </row>
    <row r="6" spans="1:12" ht="15" x14ac:dyDescent="0.25">
      <c r="A6" s="16">
        <v>1</v>
      </c>
      <c r="B6" s="17">
        <v>1</v>
      </c>
      <c r="C6" s="18" t="s">
        <v>26</v>
      </c>
      <c r="D6" s="19" t="s">
        <v>27</v>
      </c>
      <c r="E6" s="20" t="s">
        <v>28</v>
      </c>
      <c r="F6" s="21">
        <v>150</v>
      </c>
      <c r="G6" s="22">
        <v>5.42</v>
      </c>
      <c r="H6" s="22">
        <v>6.67</v>
      </c>
      <c r="I6" s="23">
        <v>23.61</v>
      </c>
      <c r="J6" s="24">
        <v>176.15</v>
      </c>
      <c r="K6" s="25" t="s">
        <v>29</v>
      </c>
      <c r="L6" s="26">
        <v>106.1</v>
      </c>
    </row>
    <row r="7" spans="1:12" ht="15" x14ac:dyDescent="0.25">
      <c r="A7" s="27"/>
      <c r="B7" s="28"/>
      <c r="C7" s="29"/>
      <c r="D7" s="30" t="s">
        <v>30</v>
      </c>
      <c r="E7" s="31" t="s">
        <v>31</v>
      </c>
      <c r="F7" s="32">
        <v>200</v>
      </c>
      <c r="G7" s="33">
        <v>2.9</v>
      </c>
      <c r="H7" s="33">
        <v>2.5</v>
      </c>
      <c r="I7" s="33">
        <v>24.8</v>
      </c>
      <c r="J7" s="34">
        <v>133.30000000000001</v>
      </c>
      <c r="K7" s="35" t="s">
        <v>32</v>
      </c>
      <c r="L7" s="36"/>
    </row>
    <row r="8" spans="1:12" ht="15" x14ac:dyDescent="0.25">
      <c r="A8" s="27"/>
      <c r="B8" s="28"/>
      <c r="C8" s="29"/>
      <c r="D8" s="30" t="s">
        <v>33</v>
      </c>
      <c r="E8" s="31" t="s">
        <v>34</v>
      </c>
      <c r="F8" s="32">
        <v>25</v>
      </c>
      <c r="G8" s="37">
        <v>2</v>
      </c>
      <c r="H8" s="38">
        <v>1.1599999999999999</v>
      </c>
      <c r="I8" s="38">
        <v>13</v>
      </c>
      <c r="J8" s="39">
        <v>70.44</v>
      </c>
      <c r="K8" s="35" t="s">
        <v>35</v>
      </c>
      <c r="L8" s="36"/>
    </row>
    <row r="9" spans="1:12" ht="15" x14ac:dyDescent="0.25">
      <c r="A9" s="27"/>
      <c r="B9" s="28"/>
      <c r="C9" s="29"/>
      <c r="D9" s="40" t="s">
        <v>36</v>
      </c>
      <c r="E9" s="31" t="s">
        <v>37</v>
      </c>
      <c r="F9" s="41">
        <v>30</v>
      </c>
      <c r="G9" s="33">
        <v>4.5</v>
      </c>
      <c r="H9" s="38">
        <v>4.5</v>
      </c>
      <c r="I9" s="38">
        <v>7.4</v>
      </c>
      <c r="J9" s="34">
        <v>88.1</v>
      </c>
      <c r="K9" s="35" t="s">
        <v>38</v>
      </c>
      <c r="L9" s="36"/>
    </row>
    <row r="10" spans="1:12" ht="15" x14ac:dyDescent="0.25">
      <c r="A10" s="27"/>
      <c r="B10" s="28"/>
      <c r="C10" s="29"/>
      <c r="D10" s="30" t="s">
        <v>39</v>
      </c>
      <c r="E10" s="42" t="s">
        <v>40</v>
      </c>
      <c r="F10" s="43">
        <v>20</v>
      </c>
      <c r="G10" s="33">
        <v>1.5</v>
      </c>
      <c r="H10" s="38">
        <v>2</v>
      </c>
      <c r="I10" s="38">
        <v>14.9</v>
      </c>
      <c r="J10" s="34">
        <v>83.6</v>
      </c>
      <c r="K10" s="35" t="s">
        <v>35</v>
      </c>
      <c r="L10" s="36"/>
    </row>
    <row r="11" spans="1:12" ht="15" x14ac:dyDescent="0.25">
      <c r="A11" s="27"/>
      <c r="B11" s="28"/>
      <c r="C11" s="29"/>
      <c r="D11" s="40" t="s">
        <v>41</v>
      </c>
      <c r="E11" s="44" t="s">
        <v>42</v>
      </c>
      <c r="F11" s="32">
        <v>100</v>
      </c>
      <c r="G11" s="33">
        <v>0.4</v>
      </c>
      <c r="H11" s="33">
        <v>0.4</v>
      </c>
      <c r="I11" s="33">
        <v>9.8000000000000007</v>
      </c>
      <c r="J11" s="34">
        <v>44.4</v>
      </c>
      <c r="K11" s="35" t="s">
        <v>35</v>
      </c>
      <c r="L11" s="36"/>
    </row>
    <row r="12" spans="1:12" ht="15" x14ac:dyDescent="0.25">
      <c r="A12" s="27"/>
      <c r="B12" s="28"/>
      <c r="C12" s="29"/>
      <c r="D12" s="45"/>
      <c r="E12" s="46"/>
      <c r="F12" s="47"/>
      <c r="G12" s="47"/>
      <c r="H12" s="47"/>
      <c r="I12" s="47"/>
      <c r="J12" s="47"/>
      <c r="K12" s="48"/>
      <c r="L12" s="49"/>
    </row>
    <row r="13" spans="1:12" ht="15" x14ac:dyDescent="0.25">
      <c r="A13" s="50"/>
      <c r="B13" s="51"/>
      <c r="C13" s="52"/>
      <c r="D13" s="53" t="s">
        <v>43</v>
      </c>
      <c r="E13" s="54"/>
      <c r="F13" s="55">
        <f>SUM(F6:F12)</f>
        <v>525</v>
      </c>
      <c r="G13" s="55">
        <f>SUM(G6:G12)</f>
        <v>16.72</v>
      </c>
      <c r="H13" s="56">
        <f>SUM(H6:H12)</f>
        <v>17.229999999999997</v>
      </c>
      <c r="I13" s="55">
        <f>SUM(I6:I12)</f>
        <v>93.51</v>
      </c>
      <c r="J13" s="55">
        <f>SUM(J6:J12)</f>
        <v>595.99</v>
      </c>
      <c r="K13" s="57"/>
      <c r="L13" s="55">
        <f>SUM(L6:L12)</f>
        <v>106.1</v>
      </c>
    </row>
    <row r="14" spans="1:12" ht="15" x14ac:dyDescent="0.25">
      <c r="A14" s="58">
        <f>A6</f>
        <v>1</v>
      </c>
      <c r="B14" s="59">
        <f>B6</f>
        <v>1</v>
      </c>
      <c r="C14" s="60" t="s">
        <v>44</v>
      </c>
      <c r="D14" s="52" t="s">
        <v>45</v>
      </c>
      <c r="E14" s="61" t="s">
        <v>46</v>
      </c>
      <c r="F14" s="62">
        <v>60</v>
      </c>
      <c r="G14" s="33">
        <v>0.9</v>
      </c>
      <c r="H14" s="33">
        <v>3.06</v>
      </c>
      <c r="I14" s="33">
        <v>4.62</v>
      </c>
      <c r="J14" s="34">
        <v>49.62</v>
      </c>
      <c r="K14" s="63" t="s">
        <v>47</v>
      </c>
      <c r="L14" s="36">
        <v>159</v>
      </c>
    </row>
    <row r="15" spans="1:12" ht="15" x14ac:dyDescent="0.25">
      <c r="A15" s="27"/>
      <c r="B15" s="28"/>
      <c r="C15" s="29"/>
      <c r="D15" s="30" t="s">
        <v>48</v>
      </c>
      <c r="E15" s="31" t="s">
        <v>49</v>
      </c>
      <c r="F15" s="32">
        <v>210</v>
      </c>
      <c r="G15" s="33">
        <v>4.0599999999999996</v>
      </c>
      <c r="H15" s="33">
        <v>6.48</v>
      </c>
      <c r="I15" s="33">
        <v>17.2</v>
      </c>
      <c r="J15" s="34">
        <v>143.6</v>
      </c>
      <c r="K15" s="35" t="s">
        <v>50</v>
      </c>
      <c r="L15" s="36"/>
    </row>
    <row r="16" spans="1:12" ht="15" x14ac:dyDescent="0.25">
      <c r="A16" s="27"/>
      <c r="B16" s="28"/>
      <c r="C16" s="29"/>
      <c r="D16" s="30" t="s">
        <v>51</v>
      </c>
      <c r="E16" s="31" t="s">
        <v>52</v>
      </c>
      <c r="F16" s="32">
        <v>90</v>
      </c>
      <c r="G16" s="33">
        <v>13.52</v>
      </c>
      <c r="H16" s="33">
        <v>14.41</v>
      </c>
      <c r="I16" s="33">
        <v>11.72</v>
      </c>
      <c r="J16" s="34">
        <v>230.65</v>
      </c>
      <c r="K16" s="35" t="s">
        <v>53</v>
      </c>
      <c r="L16" s="36"/>
    </row>
    <row r="17" spans="1:12" ht="15" x14ac:dyDescent="0.25">
      <c r="A17" s="27"/>
      <c r="B17" s="28"/>
      <c r="C17" s="29"/>
      <c r="D17" s="30" t="s">
        <v>54</v>
      </c>
      <c r="E17" s="31" t="s">
        <v>55</v>
      </c>
      <c r="F17" s="32">
        <v>150</v>
      </c>
      <c r="G17" s="33">
        <v>5.5</v>
      </c>
      <c r="H17" s="33">
        <v>4.8</v>
      </c>
      <c r="I17" s="33">
        <v>31.3</v>
      </c>
      <c r="J17" s="34">
        <v>190.4</v>
      </c>
      <c r="K17" s="35" t="s">
        <v>56</v>
      </c>
      <c r="L17" s="36"/>
    </row>
    <row r="18" spans="1:12" ht="15" x14ac:dyDescent="0.25">
      <c r="A18" s="27"/>
      <c r="B18" s="28"/>
      <c r="C18" s="29"/>
      <c r="D18" s="30" t="s">
        <v>57</v>
      </c>
      <c r="E18" s="31" t="s">
        <v>34</v>
      </c>
      <c r="F18" s="32">
        <v>40</v>
      </c>
      <c r="G18" s="38">
        <v>2.9</v>
      </c>
      <c r="H18" s="38">
        <v>1.1000000000000001</v>
      </c>
      <c r="I18" s="38">
        <v>18.600000000000001</v>
      </c>
      <c r="J18" s="39">
        <v>95.9</v>
      </c>
      <c r="K18" s="35" t="s">
        <v>35</v>
      </c>
      <c r="L18" s="36"/>
    </row>
    <row r="19" spans="1:12" ht="30" x14ac:dyDescent="0.25">
      <c r="A19" s="27"/>
      <c r="B19" s="28"/>
      <c r="C19" s="29"/>
      <c r="D19" s="30" t="s">
        <v>58</v>
      </c>
      <c r="E19" s="31" t="s">
        <v>59</v>
      </c>
      <c r="F19" s="32">
        <v>40</v>
      </c>
      <c r="G19" s="37">
        <v>3.2</v>
      </c>
      <c r="H19" s="37">
        <v>1.7</v>
      </c>
      <c r="I19" s="37">
        <v>20.399999999999999</v>
      </c>
      <c r="J19" s="39">
        <v>109.7</v>
      </c>
      <c r="K19" s="35" t="s">
        <v>35</v>
      </c>
      <c r="L19" s="36"/>
    </row>
    <row r="20" spans="1:12" ht="15" x14ac:dyDescent="0.25">
      <c r="A20" s="27"/>
      <c r="B20" s="28"/>
      <c r="C20" s="29"/>
      <c r="D20" s="40" t="s">
        <v>30</v>
      </c>
      <c r="E20" s="42" t="s">
        <v>60</v>
      </c>
      <c r="F20" s="43">
        <v>200</v>
      </c>
      <c r="G20" s="33">
        <v>0.7</v>
      </c>
      <c r="H20" s="33">
        <v>0.3</v>
      </c>
      <c r="I20" s="33">
        <v>24.4</v>
      </c>
      <c r="J20" s="34">
        <v>103.1</v>
      </c>
      <c r="K20" s="64" t="s">
        <v>61</v>
      </c>
      <c r="L20" s="65"/>
    </row>
    <row r="21" spans="1:12" ht="15" x14ac:dyDescent="0.25">
      <c r="A21" s="27"/>
      <c r="B21" s="28"/>
      <c r="C21" s="29"/>
      <c r="D21" s="45"/>
      <c r="E21" s="66"/>
      <c r="F21" s="49"/>
      <c r="G21" s="49"/>
      <c r="H21" s="49"/>
      <c r="I21" s="49"/>
      <c r="J21" s="49"/>
      <c r="K21" s="67"/>
      <c r="L21" s="49"/>
    </row>
    <row r="22" spans="1:12" ht="15" x14ac:dyDescent="0.25">
      <c r="A22" s="50"/>
      <c r="B22" s="51"/>
      <c r="C22" s="52"/>
      <c r="D22" s="53" t="s">
        <v>43</v>
      </c>
      <c r="E22" s="54"/>
      <c r="F22" s="55">
        <f>SUM(F14:F21)</f>
        <v>790</v>
      </c>
      <c r="G22" s="55">
        <f>SUM(G14:G21)</f>
        <v>30.779999999999998</v>
      </c>
      <c r="H22" s="55">
        <f>SUM(H14:H21)</f>
        <v>31.850000000000005</v>
      </c>
      <c r="I22" s="55">
        <f>SUM(I14:I21)</f>
        <v>128.24</v>
      </c>
      <c r="J22" s="55">
        <f>SUM(J14:J21)</f>
        <v>922.97</v>
      </c>
      <c r="K22" s="57"/>
      <c r="L22" s="55">
        <f>SUM(L14:L21)</f>
        <v>159</v>
      </c>
    </row>
    <row r="23" spans="1:12" ht="15.75" customHeight="1" x14ac:dyDescent="0.2">
      <c r="A23" s="68">
        <f>A6</f>
        <v>1</v>
      </c>
      <c r="B23" s="69">
        <f>B6</f>
        <v>1</v>
      </c>
      <c r="C23" s="141" t="s">
        <v>62</v>
      </c>
      <c r="D23" s="141"/>
      <c r="E23" s="70"/>
      <c r="F23" s="71">
        <f>F13+F22</f>
        <v>1315</v>
      </c>
      <c r="G23" s="71">
        <f>G13+G22</f>
        <v>47.5</v>
      </c>
      <c r="H23" s="71">
        <f>H13+H22</f>
        <v>49.08</v>
      </c>
      <c r="I23" s="71">
        <f>I13+I22</f>
        <v>221.75</v>
      </c>
      <c r="J23" s="71">
        <f>J13+J22</f>
        <v>1518.96</v>
      </c>
      <c r="K23" s="71"/>
      <c r="L23" s="71">
        <f>L13+L22</f>
        <v>265.10000000000002</v>
      </c>
    </row>
    <row r="24" spans="1:12" ht="15" x14ac:dyDescent="0.25">
      <c r="A24" s="72">
        <v>1</v>
      </c>
      <c r="B24" s="28">
        <v>2</v>
      </c>
      <c r="C24" s="18" t="s">
        <v>26</v>
      </c>
      <c r="D24" s="19" t="s">
        <v>27</v>
      </c>
      <c r="E24" s="20" t="s">
        <v>63</v>
      </c>
      <c r="F24" s="21">
        <v>170</v>
      </c>
      <c r="G24" s="73">
        <v>26.68</v>
      </c>
      <c r="H24" s="73">
        <v>13.6</v>
      </c>
      <c r="I24" s="73">
        <v>36.6</v>
      </c>
      <c r="J24" s="74">
        <v>375.52</v>
      </c>
      <c r="K24" s="75" t="s">
        <v>64</v>
      </c>
      <c r="L24" s="26">
        <v>106.1</v>
      </c>
    </row>
    <row r="25" spans="1:12" ht="15" x14ac:dyDescent="0.25">
      <c r="A25" s="72"/>
      <c r="B25" s="28"/>
      <c r="C25" s="29"/>
      <c r="D25" s="30" t="s">
        <v>30</v>
      </c>
      <c r="E25" s="31" t="s">
        <v>65</v>
      </c>
      <c r="F25" s="32">
        <v>200</v>
      </c>
      <c r="G25" s="38">
        <v>0.2</v>
      </c>
      <c r="H25" s="38">
        <v>0.1</v>
      </c>
      <c r="I25" s="38">
        <v>15</v>
      </c>
      <c r="J25" s="39">
        <v>61.7</v>
      </c>
      <c r="K25" s="35" t="s">
        <v>66</v>
      </c>
      <c r="L25" s="36"/>
    </row>
    <row r="26" spans="1:12" ht="15" x14ac:dyDescent="0.25">
      <c r="A26" s="72"/>
      <c r="B26" s="28"/>
      <c r="C26" s="29"/>
      <c r="D26" s="30" t="s">
        <v>33</v>
      </c>
      <c r="E26" s="31" t="s">
        <v>34</v>
      </c>
      <c r="F26" s="32">
        <v>25</v>
      </c>
      <c r="G26" s="38">
        <v>2</v>
      </c>
      <c r="H26" s="38">
        <v>1.1599999999999999</v>
      </c>
      <c r="I26" s="37">
        <v>13</v>
      </c>
      <c r="J26" s="39">
        <v>70.44</v>
      </c>
      <c r="K26" s="64" t="s">
        <v>35</v>
      </c>
      <c r="L26" s="65"/>
    </row>
    <row r="27" spans="1:12" ht="15" x14ac:dyDescent="0.25">
      <c r="A27" s="72"/>
      <c r="B27" s="28"/>
      <c r="C27" s="29"/>
      <c r="D27" s="40" t="s">
        <v>36</v>
      </c>
      <c r="E27" s="31" t="s">
        <v>67</v>
      </c>
      <c r="F27" s="41">
        <v>35</v>
      </c>
      <c r="G27" s="38">
        <v>1.2</v>
      </c>
      <c r="H27" s="38">
        <v>4.3</v>
      </c>
      <c r="I27" s="38">
        <v>22</v>
      </c>
      <c r="J27" s="39">
        <v>131.5</v>
      </c>
      <c r="K27" s="64" t="s">
        <v>68</v>
      </c>
      <c r="L27" s="65"/>
    </row>
    <row r="28" spans="1:12" ht="15" x14ac:dyDescent="0.25">
      <c r="A28" s="72"/>
      <c r="B28" s="28"/>
      <c r="C28" s="29"/>
      <c r="D28" s="76" t="s">
        <v>41</v>
      </c>
      <c r="E28" s="44" t="s">
        <v>42</v>
      </c>
      <c r="F28" s="77">
        <v>100</v>
      </c>
      <c r="G28" s="38">
        <v>0.53</v>
      </c>
      <c r="H28" s="38">
        <v>0.13</v>
      </c>
      <c r="I28" s="38">
        <v>5.0599999999999996</v>
      </c>
      <c r="J28" s="39">
        <v>23.53</v>
      </c>
      <c r="K28" s="78" t="s">
        <v>35</v>
      </c>
      <c r="L28" s="65"/>
    </row>
    <row r="29" spans="1:12" ht="15" x14ac:dyDescent="0.25">
      <c r="A29" s="72"/>
      <c r="B29" s="28"/>
      <c r="C29" s="29"/>
      <c r="D29" s="45"/>
      <c r="E29" s="66"/>
      <c r="F29" s="49"/>
      <c r="G29" s="49"/>
      <c r="H29" s="49"/>
      <c r="I29" s="49"/>
      <c r="J29" s="49"/>
      <c r="K29" s="67"/>
      <c r="L29" s="49"/>
    </row>
    <row r="30" spans="1:12" ht="15" x14ac:dyDescent="0.25">
      <c r="A30" s="72"/>
      <c r="B30" s="28"/>
      <c r="C30" s="29"/>
      <c r="D30" s="45"/>
      <c r="E30" s="66"/>
      <c r="F30" s="49"/>
      <c r="G30" s="49"/>
      <c r="H30" s="49"/>
      <c r="I30" s="49"/>
      <c r="J30" s="49"/>
      <c r="K30" s="67"/>
      <c r="L30" s="49"/>
    </row>
    <row r="31" spans="1:12" ht="15" x14ac:dyDescent="0.25">
      <c r="A31" s="79"/>
      <c r="B31" s="51"/>
      <c r="C31" s="52"/>
      <c r="D31" s="53" t="s">
        <v>43</v>
      </c>
      <c r="E31" s="54"/>
      <c r="F31" s="55">
        <f>SUM(F24:F30)</f>
        <v>530</v>
      </c>
      <c r="G31" s="55">
        <f>SUM(G24:G30)</f>
        <v>30.61</v>
      </c>
      <c r="H31" s="55">
        <f>SUM(H24:H30)</f>
        <v>19.29</v>
      </c>
      <c r="I31" s="55">
        <f>SUM(I24:I30)</f>
        <v>91.66</v>
      </c>
      <c r="J31" s="55">
        <f>SUM(J24:J30)</f>
        <v>662.68999999999994</v>
      </c>
      <c r="K31" s="57"/>
      <c r="L31" s="55">
        <f>SUM(L24:L30)</f>
        <v>106.1</v>
      </c>
    </row>
    <row r="32" spans="1:12" ht="15" x14ac:dyDescent="0.25">
      <c r="A32" s="59">
        <f>A24</f>
        <v>1</v>
      </c>
      <c r="B32" s="59">
        <f>B24</f>
        <v>2</v>
      </c>
      <c r="C32" s="60" t="s">
        <v>44</v>
      </c>
      <c r="D32" s="52" t="s">
        <v>45</v>
      </c>
      <c r="E32" s="61" t="s">
        <v>69</v>
      </c>
      <c r="F32" s="62">
        <v>80</v>
      </c>
      <c r="G32" s="22">
        <v>2.54</v>
      </c>
      <c r="H32" s="22">
        <v>4.91</v>
      </c>
      <c r="I32" s="38">
        <v>4.84</v>
      </c>
      <c r="J32" s="74">
        <v>73.709999999999994</v>
      </c>
      <c r="K32" s="64" t="s">
        <v>70</v>
      </c>
      <c r="L32" s="36">
        <v>159</v>
      </c>
    </row>
    <row r="33" spans="1:12" ht="30" x14ac:dyDescent="0.25">
      <c r="A33" s="72"/>
      <c r="B33" s="28"/>
      <c r="C33" s="29"/>
      <c r="D33" s="30" t="s">
        <v>48</v>
      </c>
      <c r="E33" s="31" t="s">
        <v>71</v>
      </c>
      <c r="F33" s="32">
        <v>210</v>
      </c>
      <c r="G33" s="38">
        <v>4.46</v>
      </c>
      <c r="H33" s="38">
        <v>6.44</v>
      </c>
      <c r="I33" s="38">
        <v>12.1</v>
      </c>
      <c r="J33" s="39">
        <v>124.8</v>
      </c>
      <c r="K33" s="64" t="s">
        <v>72</v>
      </c>
      <c r="L33" s="65"/>
    </row>
    <row r="34" spans="1:12" ht="30" x14ac:dyDescent="0.25">
      <c r="A34" s="72"/>
      <c r="B34" s="28"/>
      <c r="C34" s="29"/>
      <c r="D34" s="80" t="s">
        <v>51</v>
      </c>
      <c r="E34" s="81" t="s">
        <v>73</v>
      </c>
      <c r="F34" s="82">
        <v>240</v>
      </c>
      <c r="G34" s="83">
        <v>17.079999999999998</v>
      </c>
      <c r="H34" s="83">
        <v>16.93</v>
      </c>
      <c r="I34" s="83">
        <v>23.86</v>
      </c>
      <c r="J34" s="84">
        <v>307.2</v>
      </c>
      <c r="K34" s="85" t="s">
        <v>74</v>
      </c>
      <c r="L34" s="65"/>
    </row>
    <row r="35" spans="1:12" ht="30" x14ac:dyDescent="0.25">
      <c r="A35" s="72"/>
      <c r="B35" s="28"/>
      <c r="C35" s="29"/>
      <c r="D35" s="30" t="s">
        <v>58</v>
      </c>
      <c r="E35" s="31" t="s">
        <v>59</v>
      </c>
      <c r="F35" s="32">
        <v>40</v>
      </c>
      <c r="G35" s="37">
        <v>3.2</v>
      </c>
      <c r="H35" s="37">
        <v>1.7</v>
      </c>
      <c r="I35" s="37">
        <v>20.399999999999999</v>
      </c>
      <c r="J35" s="39">
        <v>109.7</v>
      </c>
      <c r="K35" s="64" t="s">
        <v>35</v>
      </c>
      <c r="L35" s="65"/>
    </row>
    <row r="36" spans="1:12" ht="15" x14ac:dyDescent="0.25">
      <c r="A36" s="72"/>
      <c r="B36" s="28"/>
      <c r="C36" s="29"/>
      <c r="D36" s="30" t="s">
        <v>57</v>
      </c>
      <c r="E36" s="31" t="s">
        <v>34</v>
      </c>
      <c r="F36" s="32">
        <v>40</v>
      </c>
      <c r="G36" s="38">
        <v>2.9</v>
      </c>
      <c r="H36" s="38">
        <v>1.1000000000000001</v>
      </c>
      <c r="I36" s="38">
        <v>18.600000000000001</v>
      </c>
      <c r="J36" s="39">
        <v>95.9</v>
      </c>
      <c r="K36" s="64" t="s">
        <v>35</v>
      </c>
      <c r="L36" s="65"/>
    </row>
    <row r="37" spans="1:12" ht="15" x14ac:dyDescent="0.25">
      <c r="A37" s="72"/>
      <c r="B37" s="28"/>
      <c r="C37" s="29"/>
      <c r="D37" s="30" t="s">
        <v>75</v>
      </c>
      <c r="E37" s="42" t="s">
        <v>76</v>
      </c>
      <c r="F37" s="43">
        <v>200</v>
      </c>
      <c r="G37" s="86">
        <v>0.6</v>
      </c>
      <c r="H37" s="86">
        <v>0.1</v>
      </c>
      <c r="I37" s="38">
        <v>31.7</v>
      </c>
      <c r="J37" s="39">
        <v>131</v>
      </c>
      <c r="K37" s="64" t="s">
        <v>77</v>
      </c>
      <c r="L37" s="65"/>
    </row>
    <row r="38" spans="1:12" ht="15" x14ac:dyDescent="0.25">
      <c r="A38" s="72"/>
      <c r="B38" s="28"/>
      <c r="C38" s="29"/>
      <c r="D38" s="45"/>
      <c r="E38" s="66"/>
      <c r="F38" s="49"/>
      <c r="G38" s="49"/>
      <c r="H38" s="49"/>
      <c r="I38" s="49"/>
      <c r="J38" s="49"/>
      <c r="K38" s="67"/>
      <c r="L38" s="49"/>
    </row>
    <row r="39" spans="1:12" ht="15" x14ac:dyDescent="0.25">
      <c r="A39" s="72"/>
      <c r="B39" s="28"/>
      <c r="C39" s="29"/>
      <c r="D39" s="45"/>
      <c r="E39" s="66"/>
      <c r="F39" s="49"/>
      <c r="G39" s="49"/>
      <c r="H39" s="49"/>
      <c r="I39" s="49"/>
      <c r="J39" s="49"/>
      <c r="K39" s="67"/>
      <c r="L39" s="49"/>
    </row>
    <row r="40" spans="1:12" ht="15" x14ac:dyDescent="0.25">
      <c r="A40" s="72"/>
      <c r="B40" s="28"/>
      <c r="C40" s="29"/>
      <c r="D40" s="45"/>
      <c r="E40" s="66"/>
      <c r="F40" s="49"/>
      <c r="G40" s="49"/>
      <c r="H40" s="49"/>
      <c r="I40" s="49"/>
      <c r="J40" s="49"/>
      <c r="K40" s="67"/>
      <c r="L40" s="49"/>
    </row>
    <row r="41" spans="1:12" ht="15" x14ac:dyDescent="0.25">
      <c r="A41" s="79"/>
      <c r="B41" s="51"/>
      <c r="C41" s="52"/>
      <c r="D41" s="53" t="s">
        <v>43</v>
      </c>
      <c r="E41" s="54"/>
      <c r="F41" s="55">
        <f>SUM(F32:F40)</f>
        <v>810</v>
      </c>
      <c r="G41" s="55">
        <f>SUM(G32:G40)</f>
        <v>30.779999999999998</v>
      </c>
      <c r="H41" s="55">
        <f>SUM(H32:H40)</f>
        <v>31.180000000000003</v>
      </c>
      <c r="I41" s="55">
        <f>SUM(I32:I40)</f>
        <v>111.5</v>
      </c>
      <c r="J41" s="55">
        <f>SUM(J32:J40)</f>
        <v>842.31</v>
      </c>
      <c r="K41" s="57"/>
      <c r="L41" s="55">
        <f>SUM(L32:L40)</f>
        <v>159</v>
      </c>
    </row>
    <row r="42" spans="1:12" ht="15.75" customHeight="1" x14ac:dyDescent="0.2">
      <c r="A42" s="87">
        <f>A24</f>
        <v>1</v>
      </c>
      <c r="B42" s="87">
        <f>B24</f>
        <v>2</v>
      </c>
      <c r="C42" s="141" t="s">
        <v>62</v>
      </c>
      <c r="D42" s="141"/>
      <c r="E42" s="70"/>
      <c r="F42" s="71">
        <f>F31+F41</f>
        <v>1340</v>
      </c>
      <c r="G42" s="71">
        <f>G31+G41</f>
        <v>61.39</v>
      </c>
      <c r="H42" s="71">
        <f>H31+H41</f>
        <v>50.47</v>
      </c>
      <c r="I42" s="71">
        <f>I31+I41</f>
        <v>203.16</v>
      </c>
      <c r="J42" s="71">
        <f>J31+J41</f>
        <v>1505</v>
      </c>
      <c r="K42" s="71"/>
      <c r="L42" s="71">
        <f>L31+L41</f>
        <v>265.10000000000002</v>
      </c>
    </row>
    <row r="43" spans="1:12" ht="15" x14ac:dyDescent="0.25">
      <c r="A43" s="16">
        <v>1</v>
      </c>
      <c r="B43" s="17">
        <v>3</v>
      </c>
      <c r="C43" s="18" t="s">
        <v>26</v>
      </c>
      <c r="D43" s="19" t="s">
        <v>27</v>
      </c>
      <c r="E43" s="20" t="s">
        <v>78</v>
      </c>
      <c r="F43" s="88">
        <v>150</v>
      </c>
      <c r="G43" s="22">
        <v>5.42</v>
      </c>
      <c r="H43" s="22">
        <v>6.2</v>
      </c>
      <c r="I43" s="23">
        <v>24</v>
      </c>
      <c r="J43" s="24">
        <v>173.48</v>
      </c>
      <c r="K43" s="75" t="s">
        <v>29</v>
      </c>
      <c r="L43" s="26">
        <v>106.1</v>
      </c>
    </row>
    <row r="44" spans="1:12" ht="15" x14ac:dyDescent="0.25">
      <c r="A44" s="27"/>
      <c r="B44" s="28"/>
      <c r="C44" s="29"/>
      <c r="D44" s="30" t="s">
        <v>30</v>
      </c>
      <c r="E44" s="31" t="s">
        <v>79</v>
      </c>
      <c r="F44" s="89">
        <v>200</v>
      </c>
      <c r="G44" s="38">
        <v>1.5</v>
      </c>
      <c r="H44" s="38">
        <v>1.3</v>
      </c>
      <c r="I44" s="38">
        <v>22.4</v>
      </c>
      <c r="J44" s="39">
        <v>107.3</v>
      </c>
      <c r="K44" s="64" t="s">
        <v>80</v>
      </c>
      <c r="L44" s="65"/>
    </row>
    <row r="45" spans="1:12" ht="15" x14ac:dyDescent="0.25">
      <c r="A45" s="27"/>
      <c r="B45" s="28"/>
      <c r="C45" s="29"/>
      <c r="D45" s="30" t="s">
        <v>33</v>
      </c>
      <c r="E45" s="31" t="s">
        <v>34</v>
      </c>
      <c r="F45" s="89">
        <v>25</v>
      </c>
      <c r="G45" s="37">
        <v>2</v>
      </c>
      <c r="H45" s="38">
        <v>1.1599999999999999</v>
      </c>
      <c r="I45" s="38">
        <v>13</v>
      </c>
      <c r="J45" s="39">
        <v>70.44</v>
      </c>
      <c r="K45" s="64" t="s">
        <v>35</v>
      </c>
      <c r="L45" s="65"/>
    </row>
    <row r="46" spans="1:12" ht="15" x14ac:dyDescent="0.25">
      <c r="A46" s="27"/>
      <c r="B46" s="28"/>
      <c r="C46" s="29"/>
      <c r="D46" s="40" t="s">
        <v>36</v>
      </c>
      <c r="E46" s="31" t="s">
        <v>81</v>
      </c>
      <c r="F46" s="90">
        <v>25</v>
      </c>
      <c r="G46" s="33">
        <v>1.1000000000000001</v>
      </c>
      <c r="H46" s="38">
        <v>8.4</v>
      </c>
      <c r="I46" s="38">
        <v>7.5</v>
      </c>
      <c r="J46" s="34">
        <v>110</v>
      </c>
      <c r="K46" s="64" t="s">
        <v>38</v>
      </c>
      <c r="L46" s="65"/>
    </row>
    <row r="47" spans="1:12" ht="15" x14ac:dyDescent="0.25">
      <c r="A47" s="27"/>
      <c r="B47" s="28"/>
      <c r="C47" s="29"/>
      <c r="D47" s="40" t="s">
        <v>41</v>
      </c>
      <c r="E47" s="44" t="s">
        <v>42</v>
      </c>
      <c r="F47" s="89">
        <v>100</v>
      </c>
      <c r="G47" s="33">
        <v>0.4</v>
      </c>
      <c r="H47" s="33">
        <v>0.3</v>
      </c>
      <c r="I47" s="33">
        <v>10.3</v>
      </c>
      <c r="J47" s="34">
        <v>45.5</v>
      </c>
      <c r="K47" s="64" t="s">
        <v>35</v>
      </c>
      <c r="L47" s="65"/>
    </row>
    <row r="48" spans="1:12" ht="15" x14ac:dyDescent="0.25">
      <c r="A48" s="27"/>
      <c r="B48" s="28"/>
      <c r="C48" s="29"/>
      <c r="D48" s="45"/>
      <c r="E48" s="46"/>
      <c r="F48" s="47"/>
      <c r="G48" s="47"/>
      <c r="H48" s="47"/>
      <c r="I48" s="47"/>
      <c r="J48" s="47"/>
      <c r="K48" s="48"/>
      <c r="L48" s="49"/>
    </row>
    <row r="49" spans="1:12" ht="15" x14ac:dyDescent="0.25">
      <c r="A49" s="27"/>
      <c r="B49" s="28"/>
      <c r="C49" s="29"/>
      <c r="D49" s="45"/>
      <c r="E49" s="66"/>
      <c r="F49" s="49"/>
      <c r="G49" s="49"/>
      <c r="H49" s="49"/>
      <c r="I49" s="49"/>
      <c r="J49" s="49"/>
      <c r="K49" s="67"/>
      <c r="L49" s="49"/>
    </row>
    <row r="50" spans="1:12" ht="15" x14ac:dyDescent="0.25">
      <c r="A50" s="50"/>
      <c r="B50" s="51"/>
      <c r="C50" s="52"/>
      <c r="D50" s="53" t="s">
        <v>43</v>
      </c>
      <c r="E50" s="54"/>
      <c r="F50" s="55">
        <f>SUM(F43:F49)</f>
        <v>500</v>
      </c>
      <c r="G50" s="55">
        <f>SUM(G43:G49)</f>
        <v>10.42</v>
      </c>
      <c r="H50" s="55">
        <f>SUM(H43:H49)</f>
        <v>17.360000000000003</v>
      </c>
      <c r="I50" s="55">
        <f>SUM(I43:I49)</f>
        <v>77.2</v>
      </c>
      <c r="J50" s="55">
        <f>SUM(J43:J49)</f>
        <v>506.71999999999997</v>
      </c>
      <c r="K50" s="57"/>
      <c r="L50" s="55">
        <f>SUM(L43:L49)</f>
        <v>106.1</v>
      </c>
    </row>
    <row r="51" spans="1:12" ht="15" x14ac:dyDescent="0.25">
      <c r="A51" s="58">
        <f>A43</f>
        <v>1</v>
      </c>
      <c r="B51" s="59">
        <f>B43</f>
        <v>3</v>
      </c>
      <c r="C51" s="60" t="s">
        <v>44</v>
      </c>
      <c r="D51" s="52" t="s">
        <v>45</v>
      </c>
      <c r="E51" s="61" t="s">
        <v>82</v>
      </c>
      <c r="F51" s="62">
        <v>60</v>
      </c>
      <c r="G51" s="33">
        <v>3.18</v>
      </c>
      <c r="H51" s="33">
        <v>5.82</v>
      </c>
      <c r="I51" s="91">
        <v>3</v>
      </c>
      <c r="J51" s="91">
        <v>78</v>
      </c>
      <c r="K51" s="92" t="s">
        <v>83</v>
      </c>
      <c r="L51" s="36">
        <v>159</v>
      </c>
    </row>
    <row r="52" spans="1:12" ht="15" x14ac:dyDescent="0.25">
      <c r="A52" s="27"/>
      <c r="B52" s="28"/>
      <c r="C52" s="29"/>
      <c r="D52" s="30" t="s">
        <v>48</v>
      </c>
      <c r="E52" s="31" t="s">
        <v>84</v>
      </c>
      <c r="F52" s="32">
        <v>210</v>
      </c>
      <c r="G52" s="33">
        <v>5.24</v>
      </c>
      <c r="H52" s="33">
        <v>3.6</v>
      </c>
      <c r="I52" s="33">
        <v>19</v>
      </c>
      <c r="J52" s="33">
        <v>114.8</v>
      </c>
      <c r="K52" s="45" t="s">
        <v>85</v>
      </c>
      <c r="L52" s="49"/>
    </row>
    <row r="53" spans="1:12" ht="30" x14ac:dyDescent="0.25">
      <c r="A53" s="27"/>
      <c r="B53" s="28"/>
      <c r="C53" s="29"/>
      <c r="D53" s="30" t="s">
        <v>51</v>
      </c>
      <c r="E53" s="31" t="s">
        <v>86</v>
      </c>
      <c r="F53" s="93">
        <v>120</v>
      </c>
      <c r="G53" s="33">
        <v>21.44</v>
      </c>
      <c r="H53" s="33">
        <v>13.76</v>
      </c>
      <c r="I53" s="33">
        <v>14.23</v>
      </c>
      <c r="J53" s="33">
        <v>266.48</v>
      </c>
      <c r="K53" s="94" t="s">
        <v>87</v>
      </c>
      <c r="L53" s="65"/>
    </row>
    <row r="54" spans="1:12" ht="15" x14ac:dyDescent="0.25">
      <c r="A54" s="27"/>
      <c r="B54" s="28"/>
      <c r="C54" s="29"/>
      <c r="D54" s="30" t="s">
        <v>54</v>
      </c>
      <c r="E54" s="31" t="s">
        <v>88</v>
      </c>
      <c r="F54" s="32">
        <v>150</v>
      </c>
      <c r="G54" s="33">
        <v>3.6</v>
      </c>
      <c r="H54" s="33">
        <v>4.5999999999999996</v>
      </c>
      <c r="I54" s="33">
        <v>37.69</v>
      </c>
      <c r="J54" s="33">
        <v>206.56</v>
      </c>
      <c r="K54" s="64" t="s">
        <v>89</v>
      </c>
      <c r="L54" s="65"/>
    </row>
    <row r="55" spans="1:12" ht="15" x14ac:dyDescent="0.25">
      <c r="A55" s="27"/>
      <c r="B55" s="28"/>
      <c r="C55" s="29"/>
      <c r="D55" s="30" t="s">
        <v>57</v>
      </c>
      <c r="E55" s="31" t="s">
        <v>34</v>
      </c>
      <c r="F55" s="32">
        <v>40</v>
      </c>
      <c r="G55" s="38">
        <v>2.9</v>
      </c>
      <c r="H55" s="38">
        <v>1.1000000000000001</v>
      </c>
      <c r="I55" s="38">
        <v>18.600000000000001</v>
      </c>
      <c r="J55" s="38">
        <v>95.9</v>
      </c>
      <c r="K55" s="64" t="s">
        <v>35</v>
      </c>
      <c r="L55" s="65"/>
    </row>
    <row r="56" spans="1:12" ht="30" x14ac:dyDescent="0.25">
      <c r="A56" s="27"/>
      <c r="B56" s="28"/>
      <c r="C56" s="29"/>
      <c r="D56" s="30" t="s">
        <v>58</v>
      </c>
      <c r="E56" s="31" t="s">
        <v>59</v>
      </c>
      <c r="F56" s="32">
        <v>40</v>
      </c>
      <c r="G56" s="37">
        <v>3.2</v>
      </c>
      <c r="H56" s="37">
        <v>1.7</v>
      </c>
      <c r="I56" s="37">
        <v>20.399999999999999</v>
      </c>
      <c r="J56" s="38">
        <v>109.7</v>
      </c>
      <c r="K56" s="64" t="s">
        <v>35</v>
      </c>
      <c r="L56" s="65"/>
    </row>
    <row r="57" spans="1:12" ht="15" x14ac:dyDescent="0.25">
      <c r="A57" s="27"/>
      <c r="B57" s="28"/>
      <c r="C57" s="29"/>
      <c r="D57" s="40" t="s">
        <v>75</v>
      </c>
      <c r="E57" s="31" t="s">
        <v>90</v>
      </c>
      <c r="F57" s="32">
        <v>200</v>
      </c>
      <c r="G57" s="33">
        <v>0.2</v>
      </c>
      <c r="H57" s="33">
        <v>0</v>
      </c>
      <c r="I57" s="33">
        <v>25.7</v>
      </c>
      <c r="J57" s="33">
        <v>103.6</v>
      </c>
      <c r="K57" s="64" t="s">
        <v>91</v>
      </c>
      <c r="L57" s="65"/>
    </row>
    <row r="58" spans="1:12" ht="15" x14ac:dyDescent="0.25">
      <c r="A58" s="27"/>
      <c r="B58" s="28"/>
      <c r="C58" s="29"/>
      <c r="D58" s="92"/>
      <c r="E58" s="46"/>
      <c r="F58" s="47"/>
      <c r="G58" s="47"/>
      <c r="H58" s="47"/>
      <c r="I58" s="47"/>
      <c r="J58" s="47"/>
      <c r="K58" s="48"/>
      <c r="L58" s="49"/>
    </row>
    <row r="59" spans="1:12" ht="15" x14ac:dyDescent="0.25">
      <c r="A59" s="50"/>
      <c r="B59" s="51"/>
      <c r="C59" s="52"/>
      <c r="D59" s="53" t="s">
        <v>43</v>
      </c>
      <c r="E59" s="54"/>
      <c r="F59" s="55">
        <f>SUM(F51:F58)</f>
        <v>820</v>
      </c>
      <c r="G59" s="55">
        <f>SUM(G51:G58)</f>
        <v>39.760000000000005</v>
      </c>
      <c r="H59" s="55">
        <f>SUM(H51:H58)</f>
        <v>30.580000000000002</v>
      </c>
      <c r="I59" s="55">
        <f>SUM(I51:I58)</f>
        <v>138.62</v>
      </c>
      <c r="J59" s="55">
        <f>SUM(J51:J58)</f>
        <v>975.04000000000008</v>
      </c>
      <c r="K59" s="57"/>
      <c r="L59" s="55">
        <f>SUM(L51:L58)</f>
        <v>159</v>
      </c>
    </row>
    <row r="60" spans="1:12" ht="15.75" customHeight="1" x14ac:dyDescent="0.2">
      <c r="A60" s="68">
        <f>A43</f>
        <v>1</v>
      </c>
      <c r="B60" s="69">
        <f>B43</f>
        <v>3</v>
      </c>
      <c r="C60" s="141" t="s">
        <v>62</v>
      </c>
      <c r="D60" s="141"/>
      <c r="E60" s="70"/>
      <c r="F60" s="71">
        <f>F50+F59</f>
        <v>1320</v>
      </c>
      <c r="G60" s="71">
        <f>G50+G59</f>
        <v>50.180000000000007</v>
      </c>
      <c r="H60" s="71">
        <f>H50+H59</f>
        <v>47.940000000000005</v>
      </c>
      <c r="I60" s="71">
        <f>I50+I59</f>
        <v>215.82</v>
      </c>
      <c r="J60" s="71">
        <f>J50+J59</f>
        <v>1481.76</v>
      </c>
      <c r="K60" s="71"/>
      <c r="L60" s="71">
        <f>L50+L59</f>
        <v>265.10000000000002</v>
      </c>
    </row>
    <row r="61" spans="1:12" ht="15" x14ac:dyDescent="0.25">
      <c r="A61" s="16">
        <v>1</v>
      </c>
      <c r="B61" s="17">
        <v>4</v>
      </c>
      <c r="C61" s="18" t="s">
        <v>26</v>
      </c>
      <c r="D61" s="19" t="s">
        <v>27</v>
      </c>
      <c r="E61" s="20" t="s">
        <v>92</v>
      </c>
      <c r="F61" s="21">
        <v>150</v>
      </c>
      <c r="G61" s="22">
        <v>17.37</v>
      </c>
      <c r="H61" s="22">
        <v>27</v>
      </c>
      <c r="I61" s="73">
        <v>2.4900000000000002</v>
      </c>
      <c r="J61" s="74">
        <v>322.44</v>
      </c>
      <c r="K61" s="75" t="s">
        <v>93</v>
      </c>
      <c r="L61" s="26">
        <v>106.1</v>
      </c>
    </row>
    <row r="62" spans="1:12" ht="15" x14ac:dyDescent="0.25">
      <c r="A62" s="27"/>
      <c r="B62" s="28"/>
      <c r="C62" s="29"/>
      <c r="D62" s="30" t="s">
        <v>30</v>
      </c>
      <c r="E62" s="31" t="s">
        <v>94</v>
      </c>
      <c r="F62" s="32">
        <v>207</v>
      </c>
      <c r="G62" s="38">
        <v>0.3</v>
      </c>
      <c r="H62" s="38">
        <v>0.1</v>
      </c>
      <c r="I62" s="38">
        <v>15.2</v>
      </c>
      <c r="J62" s="39">
        <v>62.9</v>
      </c>
      <c r="K62" s="64" t="s">
        <v>95</v>
      </c>
      <c r="L62" s="65"/>
    </row>
    <row r="63" spans="1:12" ht="15" x14ac:dyDescent="0.25">
      <c r="A63" s="27"/>
      <c r="B63" s="28"/>
      <c r="C63" s="29"/>
      <c r="D63" s="30" t="s">
        <v>33</v>
      </c>
      <c r="E63" s="31" t="s">
        <v>34</v>
      </c>
      <c r="F63" s="32">
        <v>25</v>
      </c>
      <c r="G63" s="37">
        <v>2</v>
      </c>
      <c r="H63" s="38">
        <v>1.1599999999999999</v>
      </c>
      <c r="I63" s="37">
        <v>13</v>
      </c>
      <c r="J63" s="39">
        <v>70.44</v>
      </c>
      <c r="K63" s="64" t="s">
        <v>35</v>
      </c>
      <c r="L63" s="65"/>
    </row>
    <row r="64" spans="1:12" ht="15" x14ac:dyDescent="0.25">
      <c r="A64" s="27"/>
      <c r="B64" s="28"/>
      <c r="C64" s="29"/>
      <c r="D64" s="95" t="s">
        <v>36</v>
      </c>
      <c r="E64" s="31" t="s">
        <v>37</v>
      </c>
      <c r="F64" s="41">
        <v>30</v>
      </c>
      <c r="G64" s="22">
        <v>4.5</v>
      </c>
      <c r="H64" s="22">
        <v>4.5</v>
      </c>
      <c r="I64" s="22">
        <v>7.4</v>
      </c>
      <c r="J64" s="74">
        <v>88.1</v>
      </c>
      <c r="K64" s="64" t="s">
        <v>96</v>
      </c>
      <c r="L64" s="65"/>
    </row>
    <row r="65" spans="1:12" ht="15" x14ac:dyDescent="0.25">
      <c r="A65" s="27"/>
      <c r="B65" s="28"/>
      <c r="C65" s="29"/>
      <c r="D65" s="96" t="s">
        <v>41</v>
      </c>
      <c r="E65" s="44" t="s">
        <v>42</v>
      </c>
      <c r="F65" s="62">
        <v>100</v>
      </c>
      <c r="G65" s="33">
        <v>0.6</v>
      </c>
      <c r="H65" s="33">
        <v>0.13</v>
      </c>
      <c r="I65" s="33">
        <v>5.13</v>
      </c>
      <c r="J65" s="34">
        <v>24.09</v>
      </c>
      <c r="K65" s="97" t="s">
        <v>35</v>
      </c>
      <c r="L65" s="65"/>
    </row>
    <row r="66" spans="1:12" ht="15" x14ac:dyDescent="0.25">
      <c r="A66" s="27"/>
      <c r="B66" s="28"/>
      <c r="C66" s="29"/>
      <c r="D66" s="45"/>
      <c r="E66" s="66"/>
      <c r="F66" s="49"/>
      <c r="G66" s="49"/>
      <c r="H66" s="49"/>
      <c r="I66" s="49"/>
      <c r="J66" s="49"/>
      <c r="K66" s="67"/>
      <c r="L66" s="49"/>
    </row>
    <row r="67" spans="1:12" ht="15" x14ac:dyDescent="0.25">
      <c r="A67" s="27"/>
      <c r="B67" s="28"/>
      <c r="C67" s="29"/>
      <c r="D67" s="45"/>
      <c r="E67" s="66"/>
      <c r="F67" s="49"/>
      <c r="G67" s="49"/>
      <c r="H67" s="49"/>
      <c r="I67" s="49"/>
      <c r="J67" s="49"/>
      <c r="K67" s="67"/>
      <c r="L67" s="49"/>
    </row>
    <row r="68" spans="1:12" ht="15" x14ac:dyDescent="0.25">
      <c r="A68" s="50"/>
      <c r="B68" s="51"/>
      <c r="C68" s="52"/>
      <c r="D68" s="53" t="s">
        <v>43</v>
      </c>
      <c r="E68" s="54"/>
      <c r="F68" s="55">
        <f>SUM(F61:F67)</f>
        <v>512</v>
      </c>
      <c r="G68" s="55">
        <f>SUM(G61:G67)</f>
        <v>24.770000000000003</v>
      </c>
      <c r="H68" s="55">
        <f>SUM(H61:H67)</f>
        <v>32.890000000000008</v>
      </c>
      <c r="I68" s="55">
        <f>SUM(I61:I67)</f>
        <v>43.22</v>
      </c>
      <c r="J68" s="55">
        <f>SUM(J61:J67)</f>
        <v>567.97</v>
      </c>
      <c r="K68" s="57"/>
      <c r="L68" s="55">
        <f>SUM(L61:L67)</f>
        <v>106.1</v>
      </c>
    </row>
    <row r="69" spans="1:12" ht="15" x14ac:dyDescent="0.25">
      <c r="A69" s="58">
        <f>A61</f>
        <v>1</v>
      </c>
      <c r="B69" s="59">
        <f>B61</f>
        <v>4</v>
      </c>
      <c r="C69" s="60" t="s">
        <v>44</v>
      </c>
      <c r="D69" s="52" t="s">
        <v>45</v>
      </c>
      <c r="E69" s="61" t="s">
        <v>97</v>
      </c>
      <c r="F69" s="62">
        <v>60</v>
      </c>
      <c r="G69" s="22">
        <v>2.2799999999999998</v>
      </c>
      <c r="H69" s="22">
        <v>4.8600000000000003</v>
      </c>
      <c r="I69" s="38">
        <v>4.5</v>
      </c>
      <c r="J69" s="74">
        <v>70.86</v>
      </c>
      <c r="K69" s="67"/>
      <c r="L69" s="36">
        <v>159</v>
      </c>
    </row>
    <row r="70" spans="1:12" ht="15" x14ac:dyDescent="0.25">
      <c r="A70" s="27"/>
      <c r="B70" s="28"/>
      <c r="C70" s="29"/>
      <c r="D70" s="30" t="s">
        <v>48</v>
      </c>
      <c r="E70" s="31" t="s">
        <v>98</v>
      </c>
      <c r="F70" s="32">
        <v>220</v>
      </c>
      <c r="G70" s="38">
        <v>7.32</v>
      </c>
      <c r="H70" s="38">
        <v>3.8</v>
      </c>
      <c r="I70" s="38">
        <v>30.68</v>
      </c>
      <c r="J70" s="39">
        <v>186.8</v>
      </c>
      <c r="K70" s="67"/>
      <c r="L70" s="49"/>
    </row>
    <row r="71" spans="1:12" ht="15" x14ac:dyDescent="0.25">
      <c r="A71" s="27"/>
      <c r="B71" s="28"/>
      <c r="C71" s="29"/>
      <c r="D71" s="30" t="s">
        <v>51</v>
      </c>
      <c r="E71" s="31" t="s">
        <v>99</v>
      </c>
      <c r="F71" s="32">
        <v>90</v>
      </c>
      <c r="G71" s="38">
        <v>8.4</v>
      </c>
      <c r="H71" s="38">
        <v>6.24</v>
      </c>
      <c r="I71" s="38">
        <v>9.36</v>
      </c>
      <c r="J71" s="39">
        <v>136.15</v>
      </c>
      <c r="K71" s="67"/>
      <c r="L71" s="49"/>
    </row>
    <row r="72" spans="1:12" ht="15" x14ac:dyDescent="0.25">
      <c r="A72" s="27"/>
      <c r="B72" s="28"/>
      <c r="C72" s="29"/>
      <c r="D72" s="30" t="s">
        <v>54</v>
      </c>
      <c r="E72" s="31" t="s">
        <v>100</v>
      </c>
      <c r="F72" s="32">
        <v>150</v>
      </c>
      <c r="G72" s="38">
        <v>3.69</v>
      </c>
      <c r="H72" s="38">
        <v>6.3</v>
      </c>
      <c r="I72" s="38">
        <v>32.799999999999997</v>
      </c>
      <c r="J72" s="39">
        <v>202.66</v>
      </c>
      <c r="K72" s="67"/>
      <c r="L72" s="49"/>
    </row>
    <row r="73" spans="1:12" ht="15" x14ac:dyDescent="0.25">
      <c r="A73" s="27"/>
      <c r="B73" s="28"/>
      <c r="C73" s="29"/>
      <c r="D73" s="30" t="s">
        <v>57</v>
      </c>
      <c r="E73" s="31" t="s">
        <v>34</v>
      </c>
      <c r="F73" s="32">
        <v>40</v>
      </c>
      <c r="G73" s="38">
        <v>2.9</v>
      </c>
      <c r="H73" s="38">
        <v>1.1000000000000001</v>
      </c>
      <c r="I73" s="38">
        <v>18.600000000000001</v>
      </c>
      <c r="J73" s="39">
        <v>95.9</v>
      </c>
      <c r="K73" s="67"/>
      <c r="L73" s="49"/>
    </row>
    <row r="74" spans="1:12" ht="30" x14ac:dyDescent="0.25">
      <c r="A74" s="27"/>
      <c r="B74" s="28"/>
      <c r="C74" s="29"/>
      <c r="D74" s="30" t="s">
        <v>58</v>
      </c>
      <c r="E74" s="31" t="s">
        <v>59</v>
      </c>
      <c r="F74" s="32">
        <v>40</v>
      </c>
      <c r="G74" s="37">
        <v>3.2</v>
      </c>
      <c r="H74" s="37">
        <v>1.7</v>
      </c>
      <c r="I74" s="37">
        <v>20.399999999999999</v>
      </c>
      <c r="J74" s="39">
        <v>109.7</v>
      </c>
      <c r="K74" s="67"/>
      <c r="L74" s="49"/>
    </row>
    <row r="75" spans="1:12" ht="15" x14ac:dyDescent="0.25">
      <c r="A75" s="27"/>
      <c r="B75" s="28"/>
      <c r="C75" s="29"/>
      <c r="D75" s="40" t="s">
        <v>30</v>
      </c>
      <c r="E75" s="42" t="s">
        <v>101</v>
      </c>
      <c r="F75" s="99">
        <v>200</v>
      </c>
      <c r="G75" s="100">
        <v>1</v>
      </c>
      <c r="H75" s="100">
        <v>0.2</v>
      </c>
      <c r="I75" s="101">
        <v>18</v>
      </c>
      <c r="J75" s="102">
        <v>77.8</v>
      </c>
      <c r="K75" s="67"/>
      <c r="L75" s="49"/>
    </row>
    <row r="76" spans="1:12" ht="15" x14ac:dyDescent="0.25">
      <c r="A76" s="27"/>
      <c r="B76" s="28"/>
      <c r="C76" s="29"/>
      <c r="D76" s="45"/>
      <c r="E76" s="66"/>
      <c r="F76" s="49"/>
      <c r="G76" s="49"/>
      <c r="H76" s="49"/>
      <c r="I76" s="49"/>
      <c r="J76" s="49"/>
      <c r="K76" s="67"/>
      <c r="L76" s="49"/>
    </row>
    <row r="77" spans="1:12" ht="15" x14ac:dyDescent="0.25">
      <c r="A77" s="50"/>
      <c r="B77" s="51"/>
      <c r="C77" s="52"/>
      <c r="D77" s="53" t="s">
        <v>43</v>
      </c>
      <c r="E77" s="54"/>
      <c r="F77" s="55">
        <f>SUM(F69:F76)</f>
        <v>800</v>
      </c>
      <c r="G77" s="55">
        <f>SUM(G69:G76)</f>
        <v>28.79</v>
      </c>
      <c r="H77" s="55">
        <f>SUM(H69:H76)</f>
        <v>24.2</v>
      </c>
      <c r="I77" s="55">
        <f>SUM(I69:I76)</f>
        <v>134.34</v>
      </c>
      <c r="J77" s="55">
        <f>SUM(J69:J76)</f>
        <v>879.87</v>
      </c>
      <c r="K77" s="57"/>
      <c r="L77" s="55">
        <f>SUM(L69:L76)</f>
        <v>159</v>
      </c>
    </row>
    <row r="78" spans="1:12" ht="13.5" thickBot="1" x14ac:dyDescent="0.25">
      <c r="A78" s="68">
        <f>A61</f>
        <v>1</v>
      </c>
      <c r="B78" s="69">
        <f>B61</f>
        <v>4</v>
      </c>
      <c r="C78" s="141" t="s">
        <v>62</v>
      </c>
      <c r="D78" s="141"/>
      <c r="E78" s="70"/>
      <c r="F78" s="71">
        <f>F68+F77</f>
        <v>1312</v>
      </c>
      <c r="G78" s="71">
        <f>G68+G77</f>
        <v>53.56</v>
      </c>
      <c r="H78" s="71">
        <f>H68+H77</f>
        <v>57.09</v>
      </c>
      <c r="I78" s="71">
        <f>I68+I77</f>
        <v>177.56</v>
      </c>
      <c r="J78" s="71">
        <f>J68+J77</f>
        <v>1447.8400000000001</v>
      </c>
      <c r="K78" s="71"/>
      <c r="L78" s="71">
        <f>L68+L77</f>
        <v>265.10000000000002</v>
      </c>
    </row>
    <row r="79" spans="1:12" ht="15.75" customHeight="1" x14ac:dyDescent="0.25">
      <c r="A79" s="16">
        <v>1</v>
      </c>
      <c r="B79" s="17">
        <v>5</v>
      </c>
      <c r="C79" s="18" t="s">
        <v>26</v>
      </c>
      <c r="D79" s="19" t="s">
        <v>27</v>
      </c>
      <c r="E79" s="20" t="s">
        <v>102</v>
      </c>
      <c r="F79" s="21">
        <v>150</v>
      </c>
      <c r="G79" s="38">
        <v>4.93</v>
      </c>
      <c r="H79" s="38">
        <v>7.26</v>
      </c>
      <c r="I79" s="73">
        <v>18.28</v>
      </c>
      <c r="J79" s="39">
        <v>158.18</v>
      </c>
      <c r="K79" s="75" t="s">
        <v>103</v>
      </c>
      <c r="L79" s="26">
        <v>106.1</v>
      </c>
    </row>
    <row r="80" spans="1:12" ht="15" x14ac:dyDescent="0.25">
      <c r="A80" s="27"/>
      <c r="B80" s="28"/>
      <c r="C80" s="29"/>
      <c r="D80" s="30" t="s">
        <v>30</v>
      </c>
      <c r="E80" s="31" t="s">
        <v>79</v>
      </c>
      <c r="F80" s="32">
        <v>200</v>
      </c>
      <c r="G80" s="38">
        <v>1.5</v>
      </c>
      <c r="H80" s="38">
        <v>1.3</v>
      </c>
      <c r="I80" s="38">
        <v>22.4</v>
      </c>
      <c r="J80" s="39">
        <v>107.3</v>
      </c>
      <c r="K80" s="64" t="s">
        <v>80</v>
      </c>
      <c r="L80" s="65"/>
    </row>
    <row r="81" spans="1:12" ht="15" x14ac:dyDescent="0.25">
      <c r="A81" s="27"/>
      <c r="B81" s="28"/>
      <c r="C81" s="29"/>
      <c r="D81" s="30" t="s">
        <v>33</v>
      </c>
      <c r="E81" s="31" t="s">
        <v>34</v>
      </c>
      <c r="F81" s="32">
        <v>25</v>
      </c>
      <c r="G81" s="37">
        <v>2</v>
      </c>
      <c r="H81" s="38">
        <v>1.1599999999999999</v>
      </c>
      <c r="I81" s="37">
        <v>13</v>
      </c>
      <c r="J81" s="39">
        <v>70.44</v>
      </c>
      <c r="K81" s="64" t="s">
        <v>35</v>
      </c>
      <c r="L81" s="65"/>
    </row>
    <row r="82" spans="1:12" ht="15" x14ac:dyDescent="0.25">
      <c r="A82" s="27"/>
      <c r="B82" s="28"/>
      <c r="C82" s="29"/>
      <c r="D82" s="40" t="s">
        <v>36</v>
      </c>
      <c r="E82" s="31" t="s">
        <v>67</v>
      </c>
      <c r="F82" s="41">
        <v>35</v>
      </c>
      <c r="G82" s="38">
        <v>1.2</v>
      </c>
      <c r="H82" s="38">
        <v>4.3</v>
      </c>
      <c r="I82" s="38">
        <v>22</v>
      </c>
      <c r="J82" s="39">
        <v>131.5</v>
      </c>
      <c r="K82" s="64" t="s">
        <v>68</v>
      </c>
      <c r="L82" s="65"/>
    </row>
    <row r="83" spans="1:12" ht="15" x14ac:dyDescent="0.25">
      <c r="A83" s="27"/>
      <c r="B83" s="28"/>
      <c r="C83" s="29"/>
      <c r="D83" s="103" t="s">
        <v>41</v>
      </c>
      <c r="E83" s="44" t="s">
        <v>42</v>
      </c>
      <c r="F83" s="32">
        <v>100</v>
      </c>
      <c r="G83" s="37">
        <v>0.4</v>
      </c>
      <c r="H83" s="37">
        <v>0.4</v>
      </c>
      <c r="I83" s="37">
        <v>9.8000000000000007</v>
      </c>
      <c r="J83" s="39">
        <v>44.4</v>
      </c>
      <c r="K83" s="64" t="s">
        <v>35</v>
      </c>
      <c r="L83" s="65"/>
    </row>
    <row r="84" spans="1:12" ht="15" x14ac:dyDescent="0.25">
      <c r="A84" s="27"/>
      <c r="B84" s="28"/>
      <c r="C84" s="29"/>
      <c r="D84" s="30" t="s">
        <v>39</v>
      </c>
      <c r="E84" s="61" t="s">
        <v>104</v>
      </c>
      <c r="F84" s="62">
        <v>20</v>
      </c>
      <c r="G84" s="38">
        <v>0.6</v>
      </c>
      <c r="H84" s="38">
        <v>0.7</v>
      </c>
      <c r="I84" s="38">
        <v>15.5</v>
      </c>
      <c r="J84" s="39">
        <v>70.7</v>
      </c>
      <c r="K84" s="64" t="s">
        <v>35</v>
      </c>
      <c r="L84" s="65"/>
    </row>
    <row r="85" spans="1:12" ht="15" x14ac:dyDescent="0.25">
      <c r="A85" s="27"/>
      <c r="B85" s="28"/>
      <c r="C85" s="29"/>
      <c r="D85" s="45"/>
      <c r="E85" s="66"/>
      <c r="F85" s="49"/>
      <c r="G85" s="49"/>
      <c r="H85" s="49"/>
      <c r="I85" s="49"/>
      <c r="J85" s="49"/>
      <c r="K85" s="67"/>
      <c r="L85" s="49"/>
    </row>
    <row r="86" spans="1:12" ht="15" x14ac:dyDescent="0.25">
      <c r="A86" s="50"/>
      <c r="B86" s="51"/>
      <c r="C86" s="52"/>
      <c r="D86" s="53" t="s">
        <v>43</v>
      </c>
      <c r="E86" s="54"/>
      <c r="F86" s="55">
        <f>SUM(F79:F85)</f>
        <v>530</v>
      </c>
      <c r="G86" s="55">
        <f>SUM(G79:G85)</f>
        <v>10.629999999999999</v>
      </c>
      <c r="H86" s="55">
        <f>SUM(H79:H85)</f>
        <v>15.12</v>
      </c>
      <c r="I86" s="55">
        <f>SUM(I79:I85)</f>
        <v>100.98</v>
      </c>
      <c r="J86" s="55">
        <f>SUM(J79:J85)</f>
        <v>582.52</v>
      </c>
      <c r="K86" s="57"/>
      <c r="L86" s="55">
        <f>SUM(L79:L85)</f>
        <v>106.1</v>
      </c>
    </row>
    <row r="87" spans="1:12" ht="30" x14ac:dyDescent="0.25">
      <c r="A87" s="58">
        <f>A79</f>
        <v>1</v>
      </c>
      <c r="B87" s="59">
        <f>B79</f>
        <v>5</v>
      </c>
      <c r="C87" s="60" t="s">
        <v>44</v>
      </c>
      <c r="D87" s="52" t="s">
        <v>45</v>
      </c>
      <c r="E87" s="61" t="s">
        <v>105</v>
      </c>
      <c r="F87" s="62">
        <v>60</v>
      </c>
      <c r="G87" s="38">
        <v>0.8</v>
      </c>
      <c r="H87" s="38">
        <v>4.74</v>
      </c>
      <c r="I87" s="38">
        <v>5.0999999999999996</v>
      </c>
      <c r="J87" s="39">
        <v>66.260000000000005</v>
      </c>
      <c r="K87" s="64" t="s">
        <v>106</v>
      </c>
      <c r="L87" s="36">
        <v>159</v>
      </c>
    </row>
    <row r="88" spans="1:12" ht="15" x14ac:dyDescent="0.25">
      <c r="A88" s="27"/>
      <c r="B88" s="28"/>
      <c r="C88" s="29"/>
      <c r="D88" s="30" t="s">
        <v>48</v>
      </c>
      <c r="E88" s="31" t="s">
        <v>107</v>
      </c>
      <c r="F88" s="32">
        <v>210</v>
      </c>
      <c r="G88" s="38">
        <v>4.76</v>
      </c>
      <c r="H88" s="38">
        <v>5.38</v>
      </c>
      <c r="I88" s="38">
        <v>9.92</v>
      </c>
      <c r="J88" s="39">
        <v>106.8</v>
      </c>
      <c r="K88" s="64" t="s">
        <v>108</v>
      </c>
      <c r="L88" s="65"/>
    </row>
    <row r="89" spans="1:12" ht="30" x14ac:dyDescent="0.25">
      <c r="A89" s="27"/>
      <c r="B89" s="28"/>
      <c r="C89" s="29"/>
      <c r="D89" s="30" t="s">
        <v>51</v>
      </c>
      <c r="E89" s="31" t="s">
        <v>109</v>
      </c>
      <c r="F89" s="62">
        <v>90</v>
      </c>
      <c r="G89" s="38">
        <v>6.12</v>
      </c>
      <c r="H89" s="38">
        <v>3.69</v>
      </c>
      <c r="I89" s="38">
        <v>5.76</v>
      </c>
      <c r="J89" s="39">
        <v>80.099999999999994</v>
      </c>
      <c r="K89" s="94" t="s">
        <v>110</v>
      </c>
      <c r="L89" s="65"/>
    </row>
    <row r="90" spans="1:12" ht="15" x14ac:dyDescent="0.25">
      <c r="A90" s="27"/>
      <c r="B90" s="28"/>
      <c r="C90" s="29"/>
      <c r="D90" s="30" t="s">
        <v>54</v>
      </c>
      <c r="E90" s="31" t="s">
        <v>111</v>
      </c>
      <c r="F90" s="32">
        <v>150</v>
      </c>
      <c r="G90" s="38">
        <v>3.09</v>
      </c>
      <c r="H90" s="38">
        <v>5.4</v>
      </c>
      <c r="I90" s="38">
        <v>20.3</v>
      </c>
      <c r="J90" s="39">
        <v>142.16</v>
      </c>
      <c r="K90" s="64" t="s">
        <v>112</v>
      </c>
      <c r="L90" s="65"/>
    </row>
    <row r="91" spans="1:12" ht="30" x14ac:dyDescent="0.25">
      <c r="A91" s="27"/>
      <c r="B91" s="28"/>
      <c r="C91" s="29"/>
      <c r="D91" s="30" t="s">
        <v>58</v>
      </c>
      <c r="E91" s="31" t="s">
        <v>59</v>
      </c>
      <c r="F91" s="32">
        <v>40</v>
      </c>
      <c r="G91" s="37">
        <v>3.2</v>
      </c>
      <c r="H91" s="37">
        <v>1.7</v>
      </c>
      <c r="I91" s="37">
        <v>20.399999999999999</v>
      </c>
      <c r="J91" s="39">
        <v>109.7</v>
      </c>
      <c r="K91" s="64" t="s">
        <v>35</v>
      </c>
      <c r="L91" s="65"/>
    </row>
    <row r="92" spans="1:12" ht="15" x14ac:dyDescent="0.25">
      <c r="A92" s="27"/>
      <c r="B92" s="28"/>
      <c r="C92" s="29"/>
      <c r="D92" s="40" t="s">
        <v>30</v>
      </c>
      <c r="E92" s="42" t="s">
        <v>76</v>
      </c>
      <c r="F92" s="43">
        <v>200</v>
      </c>
      <c r="G92" s="86">
        <v>0.6</v>
      </c>
      <c r="H92" s="86">
        <v>0.1</v>
      </c>
      <c r="I92" s="38">
        <v>31.7</v>
      </c>
      <c r="J92" s="39">
        <v>131</v>
      </c>
      <c r="K92" s="64" t="s">
        <v>77</v>
      </c>
      <c r="L92" s="65"/>
    </row>
    <row r="93" spans="1:12" ht="15" x14ac:dyDescent="0.25">
      <c r="A93" s="27"/>
      <c r="B93" s="28"/>
      <c r="C93" s="29"/>
      <c r="D93" s="30" t="s">
        <v>57</v>
      </c>
      <c r="E93" s="31" t="s">
        <v>34</v>
      </c>
      <c r="F93" s="32">
        <v>40</v>
      </c>
      <c r="G93" s="38">
        <v>2.9</v>
      </c>
      <c r="H93" s="38">
        <v>1.1000000000000001</v>
      </c>
      <c r="I93" s="38">
        <v>18.600000000000001</v>
      </c>
      <c r="J93" s="39">
        <v>95.9</v>
      </c>
      <c r="K93" s="64" t="s">
        <v>35</v>
      </c>
      <c r="L93" s="65"/>
    </row>
    <row r="94" spans="1:12" ht="15" x14ac:dyDescent="0.25">
      <c r="A94" s="27"/>
      <c r="B94" s="28"/>
      <c r="C94" s="29"/>
      <c r="D94" s="45"/>
      <c r="E94" s="66"/>
      <c r="F94" s="49"/>
      <c r="G94" s="49"/>
      <c r="H94" s="49"/>
      <c r="I94" s="49"/>
      <c r="J94" s="49"/>
      <c r="K94" s="67"/>
      <c r="L94" s="49"/>
    </row>
    <row r="95" spans="1:12" ht="15" x14ac:dyDescent="0.25">
      <c r="A95" s="50"/>
      <c r="B95" s="51"/>
      <c r="C95" s="52"/>
      <c r="D95" s="53" t="s">
        <v>43</v>
      </c>
      <c r="E95" s="54"/>
      <c r="F95" s="55">
        <f>SUM(F87:F94)</f>
        <v>790</v>
      </c>
      <c r="G95" s="55">
        <f>SUM(G87:G94)</f>
        <v>21.47</v>
      </c>
      <c r="H95" s="55">
        <f>SUM(H87:H94)</f>
        <v>22.110000000000003</v>
      </c>
      <c r="I95" s="55">
        <f>SUM(I87:I94)</f>
        <v>111.78</v>
      </c>
      <c r="J95" s="55">
        <f>SUM(J87:J94)</f>
        <v>731.92</v>
      </c>
      <c r="K95" s="57"/>
      <c r="L95" s="55">
        <f>SUM(L87:L94)</f>
        <v>159</v>
      </c>
    </row>
    <row r="96" spans="1:12" ht="13.5" thickBot="1" x14ac:dyDescent="0.25">
      <c r="A96" s="68">
        <f>A79</f>
        <v>1</v>
      </c>
      <c r="B96" s="69">
        <f>B79</f>
        <v>5</v>
      </c>
      <c r="C96" s="141" t="s">
        <v>62</v>
      </c>
      <c r="D96" s="141"/>
      <c r="E96" s="70"/>
      <c r="F96" s="71">
        <f>F86+F95</f>
        <v>1320</v>
      </c>
      <c r="G96" s="71">
        <f>G86+G95</f>
        <v>32.099999999999994</v>
      </c>
      <c r="H96" s="71">
        <f>H86+H95</f>
        <v>37.230000000000004</v>
      </c>
      <c r="I96" s="71">
        <f>I86+I95</f>
        <v>212.76</v>
      </c>
      <c r="J96" s="71">
        <f>J86+J95</f>
        <v>1314.44</v>
      </c>
      <c r="K96" s="71"/>
      <c r="L96" s="71">
        <f>L86+L95</f>
        <v>265.10000000000002</v>
      </c>
    </row>
    <row r="97" spans="1:14" ht="15.75" customHeight="1" x14ac:dyDescent="0.25">
      <c r="A97" s="16">
        <v>2</v>
      </c>
      <c r="B97" s="17">
        <v>1</v>
      </c>
      <c r="C97" s="18" t="s">
        <v>26</v>
      </c>
      <c r="D97" s="19" t="s">
        <v>27</v>
      </c>
      <c r="E97" s="20" t="s">
        <v>28</v>
      </c>
      <c r="F97" s="21">
        <v>150</v>
      </c>
      <c r="G97" s="22">
        <v>5.42</v>
      </c>
      <c r="H97" s="22">
        <v>6.67</v>
      </c>
      <c r="I97" s="73">
        <v>23.61</v>
      </c>
      <c r="J97" s="74">
        <v>176.15</v>
      </c>
      <c r="K97" s="138">
        <v>189</v>
      </c>
      <c r="L97" s="26">
        <v>106.1</v>
      </c>
    </row>
    <row r="98" spans="1:14" ht="15" x14ac:dyDescent="0.25">
      <c r="A98" s="27"/>
      <c r="B98" s="28"/>
      <c r="C98" s="29"/>
      <c r="D98" s="30" t="s">
        <v>30</v>
      </c>
      <c r="E98" s="31" t="s">
        <v>65</v>
      </c>
      <c r="F98" s="32">
        <v>200</v>
      </c>
      <c r="G98" s="38">
        <v>0.2</v>
      </c>
      <c r="H98" s="38">
        <v>0.1</v>
      </c>
      <c r="I98" s="38">
        <v>15</v>
      </c>
      <c r="J98" s="39">
        <v>61.7</v>
      </c>
      <c r="K98" s="64" t="s">
        <v>66</v>
      </c>
      <c r="L98" s="65"/>
    </row>
    <row r="99" spans="1:14" ht="15" x14ac:dyDescent="0.25">
      <c r="A99" s="27"/>
      <c r="B99" s="28"/>
      <c r="C99" s="29"/>
      <c r="D99" s="30" t="s">
        <v>33</v>
      </c>
      <c r="E99" s="31" t="s">
        <v>34</v>
      </c>
      <c r="F99" s="32">
        <v>25</v>
      </c>
      <c r="G99" s="37">
        <v>2</v>
      </c>
      <c r="H99" s="38">
        <v>1.1599999999999999</v>
      </c>
      <c r="I99" s="37">
        <v>13</v>
      </c>
      <c r="J99" s="98">
        <v>70.44</v>
      </c>
      <c r="K99" s="64" t="s">
        <v>35</v>
      </c>
      <c r="L99" s="65"/>
    </row>
    <row r="100" spans="1:14" ht="15" x14ac:dyDescent="0.25">
      <c r="A100" s="27"/>
      <c r="B100" s="28"/>
      <c r="C100" s="29"/>
      <c r="D100" s="95" t="s">
        <v>36</v>
      </c>
      <c r="E100" s="31" t="s">
        <v>37</v>
      </c>
      <c r="F100" s="41">
        <v>30</v>
      </c>
      <c r="G100" s="22">
        <v>4.5</v>
      </c>
      <c r="H100" s="22">
        <v>4.5</v>
      </c>
      <c r="I100" s="22">
        <v>7.4</v>
      </c>
      <c r="J100" s="74">
        <v>88.1</v>
      </c>
      <c r="K100" s="64" t="s">
        <v>96</v>
      </c>
      <c r="L100" s="65"/>
    </row>
    <row r="101" spans="1:14" ht="15" x14ac:dyDescent="0.25">
      <c r="A101" s="27"/>
      <c r="B101" s="28"/>
      <c r="C101" s="29"/>
      <c r="D101" s="30" t="s">
        <v>39</v>
      </c>
      <c r="E101" s="31" t="s">
        <v>40</v>
      </c>
      <c r="F101" s="32">
        <v>20</v>
      </c>
      <c r="G101" s="33">
        <v>1.5</v>
      </c>
      <c r="H101" s="38">
        <v>2</v>
      </c>
      <c r="I101" s="38">
        <v>14.9</v>
      </c>
      <c r="J101" s="34">
        <v>83.6</v>
      </c>
      <c r="K101" s="64" t="s">
        <v>35</v>
      </c>
      <c r="L101" s="65"/>
    </row>
    <row r="102" spans="1:14" ht="15" x14ac:dyDescent="0.25">
      <c r="A102" s="27"/>
      <c r="B102" s="28"/>
      <c r="C102" s="29"/>
      <c r="D102" s="96" t="s">
        <v>41</v>
      </c>
      <c r="E102" s="44" t="s">
        <v>42</v>
      </c>
      <c r="F102" s="62">
        <v>100</v>
      </c>
      <c r="G102" s="33">
        <v>0.4</v>
      </c>
      <c r="H102" s="33">
        <v>0.3</v>
      </c>
      <c r="I102" s="33">
        <v>10.3</v>
      </c>
      <c r="J102" s="34">
        <v>45.5</v>
      </c>
      <c r="K102" s="97" t="s">
        <v>35</v>
      </c>
      <c r="L102" s="65"/>
    </row>
    <row r="103" spans="1:14" ht="15" x14ac:dyDescent="0.25">
      <c r="A103" s="27"/>
      <c r="B103" s="28"/>
      <c r="C103" s="29"/>
      <c r="D103" s="45"/>
      <c r="E103" s="66"/>
      <c r="F103" s="49"/>
      <c r="G103" s="49"/>
      <c r="H103" s="49"/>
      <c r="I103" s="49"/>
      <c r="J103" s="49"/>
      <c r="K103" s="67"/>
      <c r="L103" s="49"/>
    </row>
    <row r="104" spans="1:14" ht="15" x14ac:dyDescent="0.25">
      <c r="A104" s="50"/>
      <c r="B104" s="51"/>
      <c r="C104" s="52"/>
      <c r="D104" s="53" t="s">
        <v>43</v>
      </c>
      <c r="E104" s="54"/>
      <c r="F104" s="55">
        <f>SUM(F97:F103)</f>
        <v>525</v>
      </c>
      <c r="G104" s="55">
        <f>SUM(G97:G103)</f>
        <v>14.020000000000001</v>
      </c>
      <c r="H104" s="55">
        <f>SUM(H97:H103)</f>
        <v>14.73</v>
      </c>
      <c r="I104" s="55">
        <f>SUM(I97:I103)</f>
        <v>84.21</v>
      </c>
      <c r="J104" s="55">
        <f>SUM(J97:J103)</f>
        <v>525.49</v>
      </c>
      <c r="K104" s="57"/>
      <c r="L104" s="55">
        <f>SUM(L97:L103)</f>
        <v>106.1</v>
      </c>
    </row>
    <row r="105" spans="1:14" ht="15" x14ac:dyDescent="0.25">
      <c r="A105" s="58">
        <f>A97</f>
        <v>2</v>
      </c>
      <c r="B105" s="59">
        <f>B97</f>
        <v>1</v>
      </c>
      <c r="C105" s="60" t="s">
        <v>44</v>
      </c>
      <c r="D105" s="52" t="s">
        <v>45</v>
      </c>
      <c r="E105" s="61" t="s">
        <v>46</v>
      </c>
      <c r="F105" s="62">
        <v>60</v>
      </c>
      <c r="G105" s="22">
        <v>0.9</v>
      </c>
      <c r="H105" s="22">
        <v>3.06</v>
      </c>
      <c r="I105" s="38">
        <v>4.62</v>
      </c>
      <c r="J105" s="74">
        <v>49.62</v>
      </c>
      <c r="K105" s="63" t="s">
        <v>47</v>
      </c>
      <c r="L105" s="36">
        <v>159</v>
      </c>
      <c r="N105"/>
    </row>
    <row r="106" spans="1:14" ht="15" x14ac:dyDescent="0.25">
      <c r="A106" s="27"/>
      <c r="B106" s="28"/>
      <c r="C106" s="29"/>
      <c r="D106" s="30" t="s">
        <v>48</v>
      </c>
      <c r="E106" s="31" t="s">
        <v>113</v>
      </c>
      <c r="F106" s="32">
        <v>210</v>
      </c>
      <c r="G106" s="38">
        <v>3.94</v>
      </c>
      <c r="H106" s="38">
        <v>5.32</v>
      </c>
      <c r="I106" s="38">
        <v>11.76</v>
      </c>
      <c r="J106" s="39">
        <v>110.6</v>
      </c>
      <c r="K106" s="64" t="s">
        <v>114</v>
      </c>
      <c r="L106" s="65"/>
      <c r="N106"/>
    </row>
    <row r="107" spans="1:14" ht="15" x14ac:dyDescent="0.25">
      <c r="A107" s="27"/>
      <c r="B107" s="28"/>
      <c r="C107" s="29"/>
      <c r="D107" s="30" t="s">
        <v>51</v>
      </c>
      <c r="E107" s="31" t="s">
        <v>115</v>
      </c>
      <c r="F107" s="32">
        <v>240</v>
      </c>
      <c r="G107" s="38">
        <v>13.24</v>
      </c>
      <c r="H107" s="38">
        <v>12.19</v>
      </c>
      <c r="I107" s="38">
        <v>43.68</v>
      </c>
      <c r="J107" s="39">
        <v>330.88</v>
      </c>
      <c r="K107" s="64" t="s">
        <v>116</v>
      </c>
      <c r="L107" s="65"/>
      <c r="N107"/>
    </row>
    <row r="108" spans="1:14" ht="15" x14ac:dyDescent="0.25">
      <c r="A108" s="27"/>
      <c r="B108" s="28"/>
      <c r="C108" s="29"/>
      <c r="D108" s="30" t="s">
        <v>57</v>
      </c>
      <c r="E108" s="31" t="s">
        <v>34</v>
      </c>
      <c r="F108" s="32">
        <v>40</v>
      </c>
      <c r="G108" s="38">
        <v>2.9</v>
      </c>
      <c r="H108" s="38">
        <v>1.1000000000000001</v>
      </c>
      <c r="I108" s="38">
        <v>18.600000000000001</v>
      </c>
      <c r="J108" s="39">
        <v>95.9</v>
      </c>
      <c r="K108" s="64" t="s">
        <v>35</v>
      </c>
      <c r="L108" s="65"/>
      <c r="N108"/>
    </row>
    <row r="109" spans="1:14" ht="30" x14ac:dyDescent="0.25">
      <c r="A109" s="27"/>
      <c r="B109" s="28"/>
      <c r="C109" s="29"/>
      <c r="D109" s="30" t="s">
        <v>58</v>
      </c>
      <c r="E109" s="31" t="s">
        <v>59</v>
      </c>
      <c r="F109" s="32">
        <v>40</v>
      </c>
      <c r="G109" s="37">
        <v>3.2</v>
      </c>
      <c r="H109" s="37">
        <v>1.7</v>
      </c>
      <c r="I109" s="37">
        <v>20.399999999999999</v>
      </c>
      <c r="J109" s="39">
        <v>109.7</v>
      </c>
      <c r="K109" s="64" t="s">
        <v>35</v>
      </c>
      <c r="L109" s="65"/>
      <c r="N109"/>
    </row>
    <row r="110" spans="1:14" ht="15" x14ac:dyDescent="0.25">
      <c r="A110" s="27"/>
      <c r="B110" s="28"/>
      <c r="C110" s="29"/>
      <c r="D110" s="40" t="s">
        <v>30</v>
      </c>
      <c r="E110" s="42" t="s">
        <v>117</v>
      </c>
      <c r="F110" s="43">
        <v>200</v>
      </c>
      <c r="G110" s="86">
        <v>0.6</v>
      </c>
      <c r="H110" s="86">
        <v>0.1</v>
      </c>
      <c r="I110" s="38">
        <v>31.7</v>
      </c>
      <c r="J110" s="39">
        <v>131</v>
      </c>
      <c r="K110" s="64" t="s">
        <v>77</v>
      </c>
      <c r="L110" s="65"/>
      <c r="N110"/>
    </row>
    <row r="111" spans="1:14" ht="15" x14ac:dyDescent="0.25">
      <c r="A111" s="27"/>
      <c r="B111" s="28"/>
      <c r="C111" s="29"/>
      <c r="D111" s="45"/>
      <c r="E111" s="66"/>
      <c r="F111" s="49"/>
      <c r="G111" s="49"/>
      <c r="H111" s="49"/>
      <c r="I111" s="49"/>
      <c r="J111" s="49"/>
      <c r="K111" s="67"/>
      <c r="L111" s="49"/>
      <c r="N111"/>
    </row>
    <row r="112" spans="1:14" ht="15" x14ac:dyDescent="0.25">
      <c r="A112" s="27"/>
      <c r="B112" s="28"/>
      <c r="C112" s="29"/>
      <c r="D112" s="45"/>
      <c r="E112" s="66"/>
      <c r="F112" s="49"/>
      <c r="G112" s="49"/>
      <c r="H112" s="49"/>
      <c r="I112" s="49"/>
      <c r="J112" s="49"/>
      <c r="K112" s="67"/>
      <c r="L112" s="49"/>
      <c r="N112"/>
    </row>
    <row r="113" spans="1:14" ht="15" x14ac:dyDescent="0.25">
      <c r="A113" s="27"/>
      <c r="B113" s="28"/>
      <c r="C113" s="29"/>
      <c r="D113" s="45"/>
      <c r="E113" s="66"/>
      <c r="F113" s="49"/>
      <c r="G113" s="49"/>
      <c r="H113" s="49"/>
      <c r="I113" s="49"/>
      <c r="J113" s="49"/>
      <c r="K113" s="67"/>
      <c r="L113" s="49"/>
      <c r="N113"/>
    </row>
    <row r="114" spans="1:14" ht="15" x14ac:dyDescent="0.25">
      <c r="A114" s="50"/>
      <c r="B114" s="51"/>
      <c r="C114" s="52"/>
      <c r="D114" s="53" t="s">
        <v>43</v>
      </c>
      <c r="E114" s="54"/>
      <c r="F114" s="55">
        <f>SUM(F105:F113)</f>
        <v>790</v>
      </c>
      <c r="G114" s="55">
        <f>SUM(G105:G113)</f>
        <v>24.779999999999998</v>
      </c>
      <c r="H114" s="55">
        <f>SUM(H105:H113)</f>
        <v>23.470000000000002</v>
      </c>
      <c r="I114" s="55">
        <f>SUM(I105:I113)</f>
        <v>130.76</v>
      </c>
      <c r="J114" s="55">
        <f>SUM(J105:J113)</f>
        <v>827.7</v>
      </c>
      <c r="K114" s="57"/>
      <c r="L114" s="55">
        <f>SUM(L105:L113)</f>
        <v>159</v>
      </c>
      <c r="N114"/>
    </row>
    <row r="115" spans="1:14" ht="15.75" thickBot="1" x14ac:dyDescent="0.3">
      <c r="A115" s="68">
        <f>A97</f>
        <v>2</v>
      </c>
      <c r="B115" s="69">
        <f>B97</f>
        <v>1</v>
      </c>
      <c r="C115" s="141" t="s">
        <v>62</v>
      </c>
      <c r="D115" s="141"/>
      <c r="E115" s="70"/>
      <c r="F115" s="71">
        <f>F104+F114</f>
        <v>1315</v>
      </c>
      <c r="G115" s="71">
        <f>G104+G114</f>
        <v>38.799999999999997</v>
      </c>
      <c r="H115" s="71">
        <f>H104+H114</f>
        <v>38.200000000000003</v>
      </c>
      <c r="I115" s="71">
        <f>I104+I114</f>
        <v>214.96999999999997</v>
      </c>
      <c r="J115" s="71">
        <f>J104+J114</f>
        <v>1353.19</v>
      </c>
      <c r="K115" s="71"/>
      <c r="L115" s="71">
        <f>L104+L114</f>
        <v>265.10000000000002</v>
      </c>
      <c r="N115"/>
    </row>
    <row r="116" spans="1:14" ht="15.75" customHeight="1" x14ac:dyDescent="0.25">
      <c r="A116" s="72">
        <v>2</v>
      </c>
      <c r="B116" s="28">
        <v>2</v>
      </c>
      <c r="C116" s="18" t="s">
        <v>26</v>
      </c>
      <c r="D116" s="19" t="s">
        <v>27</v>
      </c>
      <c r="E116" s="20" t="s">
        <v>118</v>
      </c>
      <c r="F116" s="21">
        <v>160</v>
      </c>
      <c r="G116" s="73">
        <v>19.2</v>
      </c>
      <c r="H116" s="73">
        <v>14.51</v>
      </c>
      <c r="I116" s="73">
        <v>27.45</v>
      </c>
      <c r="J116" s="104">
        <v>317.19</v>
      </c>
      <c r="K116" s="75" t="s">
        <v>119</v>
      </c>
      <c r="L116" s="26">
        <v>106.1</v>
      </c>
    </row>
    <row r="117" spans="1:14" ht="15" x14ac:dyDescent="0.25">
      <c r="A117" s="72"/>
      <c r="B117" s="28"/>
      <c r="C117" s="29"/>
      <c r="D117" s="30" t="s">
        <v>30</v>
      </c>
      <c r="E117" s="31" t="s">
        <v>94</v>
      </c>
      <c r="F117" s="32">
        <v>207</v>
      </c>
      <c r="G117" s="38">
        <v>0.3</v>
      </c>
      <c r="H117" s="38">
        <v>0.1</v>
      </c>
      <c r="I117" s="38">
        <v>15.2</v>
      </c>
      <c r="J117" s="39">
        <v>62.9</v>
      </c>
      <c r="K117" s="64" t="s">
        <v>95</v>
      </c>
      <c r="L117" s="65"/>
    </row>
    <row r="118" spans="1:14" ht="15" x14ac:dyDescent="0.25">
      <c r="A118" s="72"/>
      <c r="B118" s="28"/>
      <c r="C118" s="29"/>
      <c r="D118" s="30" t="s">
        <v>33</v>
      </c>
      <c r="E118" s="31" t="s">
        <v>34</v>
      </c>
      <c r="F118" s="32">
        <v>25</v>
      </c>
      <c r="G118" s="37">
        <v>2</v>
      </c>
      <c r="H118" s="38">
        <v>1.1599999999999999</v>
      </c>
      <c r="I118" s="37">
        <v>13</v>
      </c>
      <c r="J118" s="98">
        <v>70.44</v>
      </c>
      <c r="K118" s="64" t="s">
        <v>35</v>
      </c>
      <c r="L118" s="65"/>
    </row>
    <row r="119" spans="1:14" ht="15" x14ac:dyDescent="0.25">
      <c r="A119" s="72"/>
      <c r="B119" s="28"/>
      <c r="C119" s="29"/>
      <c r="D119" s="105" t="s">
        <v>36</v>
      </c>
      <c r="E119" s="31" t="s">
        <v>67</v>
      </c>
      <c r="F119" s="41">
        <v>35</v>
      </c>
      <c r="G119" s="38">
        <v>1.2</v>
      </c>
      <c r="H119" s="38">
        <v>4.3</v>
      </c>
      <c r="I119" s="38">
        <v>22</v>
      </c>
      <c r="J119" s="39">
        <v>131.5</v>
      </c>
      <c r="K119" s="64" t="s">
        <v>68</v>
      </c>
      <c r="L119" s="65"/>
      <c r="N119"/>
    </row>
    <row r="120" spans="1:14" ht="15" x14ac:dyDescent="0.25">
      <c r="A120" s="72"/>
      <c r="B120" s="28"/>
      <c r="C120" s="29"/>
      <c r="D120" s="103" t="s">
        <v>41</v>
      </c>
      <c r="E120" s="44" t="s">
        <v>42</v>
      </c>
      <c r="F120" s="62">
        <v>100</v>
      </c>
      <c r="G120" s="33">
        <v>0.6</v>
      </c>
      <c r="H120" s="33">
        <v>0.13</v>
      </c>
      <c r="I120" s="33">
        <v>5.13</v>
      </c>
      <c r="J120" s="34">
        <v>24.09</v>
      </c>
      <c r="K120" s="97" t="s">
        <v>35</v>
      </c>
      <c r="L120" s="65"/>
      <c r="N120"/>
    </row>
    <row r="121" spans="1:14" ht="15" x14ac:dyDescent="0.25">
      <c r="A121" s="72"/>
      <c r="B121" s="28"/>
      <c r="C121" s="29"/>
      <c r="D121" s="45"/>
      <c r="E121" s="66"/>
      <c r="F121" s="49"/>
      <c r="G121" s="49"/>
      <c r="H121" s="49"/>
      <c r="I121" s="49"/>
      <c r="J121" s="49"/>
      <c r="K121" s="67"/>
      <c r="L121" s="49"/>
      <c r="N121"/>
    </row>
    <row r="122" spans="1:14" ht="15" x14ac:dyDescent="0.25">
      <c r="A122" s="72"/>
      <c r="B122" s="28"/>
      <c r="C122" s="29"/>
      <c r="D122" s="45"/>
      <c r="E122" s="66"/>
      <c r="F122" s="49"/>
      <c r="G122" s="49"/>
      <c r="H122" s="49"/>
      <c r="I122" s="49"/>
      <c r="J122" s="49"/>
      <c r="K122" s="67"/>
      <c r="L122" s="49"/>
      <c r="N122"/>
    </row>
    <row r="123" spans="1:14" ht="15" x14ac:dyDescent="0.25">
      <c r="A123" s="79"/>
      <c r="B123" s="51"/>
      <c r="C123" s="52"/>
      <c r="D123" s="53" t="s">
        <v>43</v>
      </c>
      <c r="E123" s="54"/>
      <c r="F123" s="55">
        <f>SUM(F116:F122)</f>
        <v>527</v>
      </c>
      <c r="G123" s="55">
        <f>SUM(G116:G122)</f>
        <v>23.3</v>
      </c>
      <c r="H123" s="55">
        <f>SUM(H116:H122)</f>
        <v>20.2</v>
      </c>
      <c r="I123" s="55">
        <f>SUM(I116:I122)</f>
        <v>82.78</v>
      </c>
      <c r="J123" s="55">
        <f>SUM(J116:J122)</f>
        <v>606.12</v>
      </c>
      <c r="K123" s="57"/>
      <c r="L123" s="55">
        <f>SUM(L116:L122)</f>
        <v>106.1</v>
      </c>
      <c r="N123"/>
    </row>
    <row r="124" spans="1:14" ht="15" x14ac:dyDescent="0.25">
      <c r="A124" s="59">
        <f>A116</f>
        <v>2</v>
      </c>
      <c r="B124" s="59">
        <f>B116</f>
        <v>2</v>
      </c>
      <c r="C124" s="60" t="s">
        <v>44</v>
      </c>
      <c r="D124" s="52" t="s">
        <v>45</v>
      </c>
      <c r="E124" s="61" t="s">
        <v>120</v>
      </c>
      <c r="F124" s="62">
        <v>60</v>
      </c>
      <c r="G124" s="38">
        <v>0.84</v>
      </c>
      <c r="H124" s="38">
        <v>6.06</v>
      </c>
      <c r="I124" s="38">
        <v>3.96</v>
      </c>
      <c r="J124" s="74">
        <v>73.739999999999995</v>
      </c>
      <c r="K124" s="64" t="s">
        <v>121</v>
      </c>
      <c r="L124" s="36">
        <v>159</v>
      </c>
      <c r="N124"/>
    </row>
    <row r="125" spans="1:14" ht="15" x14ac:dyDescent="0.25">
      <c r="A125" s="72"/>
      <c r="B125" s="28"/>
      <c r="C125" s="29"/>
      <c r="D125" s="30" t="s">
        <v>48</v>
      </c>
      <c r="E125" s="31" t="s">
        <v>122</v>
      </c>
      <c r="F125" s="32">
        <v>210</v>
      </c>
      <c r="G125" s="38">
        <v>2.34</v>
      </c>
      <c r="H125" s="38">
        <v>3.28</v>
      </c>
      <c r="I125" s="38">
        <v>7.97</v>
      </c>
      <c r="J125" s="39">
        <v>70.790000000000006</v>
      </c>
      <c r="K125" s="64" t="s">
        <v>123</v>
      </c>
      <c r="L125" s="65"/>
      <c r="N125"/>
    </row>
    <row r="126" spans="1:14" ht="15" x14ac:dyDescent="0.25">
      <c r="A126" s="72"/>
      <c r="B126" s="28"/>
      <c r="C126" s="29"/>
      <c r="D126" s="30" t="s">
        <v>51</v>
      </c>
      <c r="E126" s="31" t="s">
        <v>124</v>
      </c>
      <c r="F126" s="62">
        <v>90</v>
      </c>
      <c r="G126" s="38">
        <v>12.87</v>
      </c>
      <c r="H126" s="38">
        <v>13.68</v>
      </c>
      <c r="I126" s="38">
        <v>8.69</v>
      </c>
      <c r="J126" s="39">
        <v>209.36</v>
      </c>
      <c r="K126" s="64" t="s">
        <v>125</v>
      </c>
      <c r="L126" s="65"/>
      <c r="N126"/>
    </row>
    <row r="127" spans="1:14" ht="15" x14ac:dyDescent="0.25">
      <c r="A127" s="72"/>
      <c r="B127" s="28"/>
      <c r="C127" s="29"/>
      <c r="D127" s="30" t="s">
        <v>54</v>
      </c>
      <c r="E127" s="42" t="s">
        <v>126</v>
      </c>
      <c r="F127" s="43">
        <v>150</v>
      </c>
      <c r="G127" s="86">
        <v>3.4</v>
      </c>
      <c r="H127" s="86">
        <v>6.7</v>
      </c>
      <c r="I127" s="86">
        <v>13.1</v>
      </c>
      <c r="J127" s="39">
        <v>126.3</v>
      </c>
      <c r="K127" s="106" t="s">
        <v>127</v>
      </c>
      <c r="L127" s="65"/>
      <c r="N127"/>
    </row>
    <row r="128" spans="1:14" ht="15" x14ac:dyDescent="0.25">
      <c r="A128" s="72"/>
      <c r="B128" s="28"/>
      <c r="C128" s="29"/>
      <c r="D128" s="30" t="s">
        <v>57</v>
      </c>
      <c r="E128" s="31" t="s">
        <v>34</v>
      </c>
      <c r="F128" s="32">
        <v>40</v>
      </c>
      <c r="G128" s="38">
        <v>2.9</v>
      </c>
      <c r="H128" s="38">
        <v>1.1000000000000001</v>
      </c>
      <c r="I128" s="38">
        <v>18.600000000000001</v>
      </c>
      <c r="J128" s="39">
        <v>95.9</v>
      </c>
      <c r="K128" s="64" t="s">
        <v>35</v>
      </c>
      <c r="L128" s="65"/>
      <c r="N128"/>
    </row>
    <row r="129" spans="1:14" ht="30" x14ac:dyDescent="0.25">
      <c r="A129" s="72"/>
      <c r="B129" s="28"/>
      <c r="C129" s="29"/>
      <c r="D129" s="30" t="s">
        <v>58</v>
      </c>
      <c r="E129" s="31" t="s">
        <v>59</v>
      </c>
      <c r="F129" s="32">
        <v>40</v>
      </c>
      <c r="G129" s="37">
        <v>3.2</v>
      </c>
      <c r="H129" s="37">
        <v>1.7</v>
      </c>
      <c r="I129" s="37">
        <v>20.399999999999999</v>
      </c>
      <c r="J129" s="39">
        <v>109.7</v>
      </c>
      <c r="K129" s="64" t="s">
        <v>35</v>
      </c>
      <c r="L129" s="65"/>
      <c r="N129"/>
    </row>
    <row r="130" spans="1:14" ht="15" x14ac:dyDescent="0.25">
      <c r="A130" s="72"/>
      <c r="B130" s="28"/>
      <c r="C130" s="29"/>
      <c r="D130" s="95" t="s">
        <v>75</v>
      </c>
      <c r="E130" s="42" t="s">
        <v>101</v>
      </c>
      <c r="F130" s="99">
        <v>200</v>
      </c>
      <c r="G130" s="101">
        <v>1</v>
      </c>
      <c r="H130" s="101">
        <v>0.2</v>
      </c>
      <c r="I130" s="101">
        <v>18</v>
      </c>
      <c r="J130" s="102">
        <v>77.8</v>
      </c>
      <c r="K130" s="107" t="s">
        <v>128</v>
      </c>
      <c r="L130" s="65"/>
    </row>
    <row r="131" spans="1:14" ht="15" x14ac:dyDescent="0.25">
      <c r="A131" s="72"/>
      <c r="B131" s="28"/>
      <c r="C131" s="29"/>
      <c r="D131" s="45"/>
      <c r="E131" s="66"/>
      <c r="F131" s="49"/>
      <c r="G131" s="49"/>
      <c r="H131" s="49"/>
      <c r="I131" s="49"/>
      <c r="J131" s="49"/>
      <c r="K131" s="67"/>
      <c r="L131" s="49"/>
    </row>
    <row r="132" spans="1:14" ht="15" x14ac:dyDescent="0.25">
      <c r="A132" s="72"/>
      <c r="B132" s="28"/>
      <c r="C132" s="29"/>
      <c r="D132" s="45"/>
      <c r="E132" s="66"/>
      <c r="F132" s="49"/>
      <c r="G132" s="49"/>
      <c r="H132" s="49"/>
      <c r="I132" s="49"/>
      <c r="J132" s="49"/>
      <c r="K132" s="67"/>
      <c r="L132" s="49"/>
    </row>
    <row r="133" spans="1:14" ht="15" x14ac:dyDescent="0.25">
      <c r="A133" s="79"/>
      <c r="B133" s="51"/>
      <c r="C133" s="52"/>
      <c r="D133" s="53" t="s">
        <v>43</v>
      </c>
      <c r="E133" s="54"/>
      <c r="F133" s="55">
        <f>SUM(F124:F132)</f>
        <v>790</v>
      </c>
      <c r="G133" s="55">
        <f>SUM(G124:G132)</f>
        <v>26.549999999999994</v>
      </c>
      <c r="H133" s="55">
        <f>SUM(H124:H132)</f>
        <v>32.720000000000006</v>
      </c>
      <c r="I133" s="55">
        <f>SUM(I124:I132)</f>
        <v>90.72</v>
      </c>
      <c r="J133" s="55">
        <f>SUM(J124:J132)</f>
        <v>763.59</v>
      </c>
      <c r="K133" s="57"/>
      <c r="L133" s="55">
        <f>SUM(L124:L132)</f>
        <v>159</v>
      </c>
    </row>
    <row r="134" spans="1:14" ht="13.5" thickBot="1" x14ac:dyDescent="0.25">
      <c r="A134" s="87">
        <f>A116</f>
        <v>2</v>
      </c>
      <c r="B134" s="87">
        <f>B116</f>
        <v>2</v>
      </c>
      <c r="C134" s="141" t="s">
        <v>62</v>
      </c>
      <c r="D134" s="141"/>
      <c r="E134" s="70"/>
      <c r="F134" s="71">
        <f>F123+F133</f>
        <v>1317</v>
      </c>
      <c r="G134" s="71">
        <f>G123+G133</f>
        <v>49.849999999999994</v>
      </c>
      <c r="H134" s="71">
        <f>H123+H133</f>
        <v>52.92</v>
      </c>
      <c r="I134" s="71">
        <f>I123+I133</f>
        <v>173.5</v>
      </c>
      <c r="J134" s="71">
        <f>J123+J133</f>
        <v>1369.71</v>
      </c>
      <c r="K134" s="71"/>
      <c r="L134" s="71">
        <f>L123+L133</f>
        <v>265.10000000000002</v>
      </c>
    </row>
    <row r="135" spans="1:14" ht="15.75" customHeight="1" x14ac:dyDescent="0.25">
      <c r="A135" s="16">
        <v>2</v>
      </c>
      <c r="B135" s="17">
        <v>3</v>
      </c>
      <c r="C135" s="18" t="s">
        <v>26</v>
      </c>
      <c r="D135" s="108" t="s">
        <v>27</v>
      </c>
      <c r="E135" s="20" t="s">
        <v>129</v>
      </c>
      <c r="F135" s="21">
        <v>150</v>
      </c>
      <c r="G135" s="109">
        <v>3.77</v>
      </c>
      <c r="H135" s="109">
        <v>6.09</v>
      </c>
      <c r="I135" s="109">
        <v>20.9</v>
      </c>
      <c r="J135" s="110">
        <v>153.49</v>
      </c>
      <c r="K135" s="111" t="s">
        <v>130</v>
      </c>
      <c r="L135" s="26">
        <v>106.1</v>
      </c>
    </row>
    <row r="136" spans="1:14" ht="15" x14ac:dyDescent="0.25">
      <c r="A136" s="27"/>
      <c r="B136" s="28"/>
      <c r="C136" s="29"/>
      <c r="D136" s="112" t="s">
        <v>30</v>
      </c>
      <c r="E136" s="31" t="s">
        <v>79</v>
      </c>
      <c r="F136" s="32">
        <v>200</v>
      </c>
      <c r="G136" s="101">
        <v>1.5</v>
      </c>
      <c r="H136" s="101">
        <v>1.3</v>
      </c>
      <c r="I136" s="101">
        <v>22.4</v>
      </c>
      <c r="J136" s="113">
        <v>107.3</v>
      </c>
      <c r="K136" s="114" t="s">
        <v>80</v>
      </c>
      <c r="L136" s="65"/>
    </row>
    <row r="137" spans="1:14" ht="15" x14ac:dyDescent="0.25">
      <c r="A137" s="27"/>
      <c r="B137" s="28"/>
      <c r="C137" s="29"/>
      <c r="D137" s="115" t="s">
        <v>36</v>
      </c>
      <c r="E137" s="31" t="s">
        <v>81</v>
      </c>
      <c r="F137" s="116">
        <v>25</v>
      </c>
      <c r="G137" s="101">
        <v>1.1000000000000001</v>
      </c>
      <c r="H137" s="101">
        <v>8.4</v>
      </c>
      <c r="I137" s="101">
        <v>7.5</v>
      </c>
      <c r="J137" s="113">
        <v>110</v>
      </c>
      <c r="K137" s="117">
        <v>2008.1</v>
      </c>
      <c r="L137" s="65"/>
    </row>
    <row r="138" spans="1:14" ht="15" x14ac:dyDescent="0.25">
      <c r="A138" s="27"/>
      <c r="B138" s="28"/>
      <c r="C138" s="29"/>
      <c r="D138" s="112" t="s">
        <v>33</v>
      </c>
      <c r="E138" s="118" t="s">
        <v>131</v>
      </c>
      <c r="F138" s="111">
        <v>25</v>
      </c>
      <c r="G138" s="119">
        <v>2</v>
      </c>
      <c r="H138" s="119">
        <v>1.1599999999999999</v>
      </c>
      <c r="I138" s="119">
        <v>13</v>
      </c>
      <c r="J138" s="120">
        <v>70.44</v>
      </c>
      <c r="K138" s="117" t="s">
        <v>35</v>
      </c>
      <c r="L138" s="65"/>
      <c r="N138"/>
    </row>
    <row r="139" spans="1:14" ht="15.75" customHeight="1" x14ac:dyDescent="0.25">
      <c r="A139" s="27"/>
      <c r="B139" s="28"/>
      <c r="C139" s="29"/>
      <c r="D139" s="115" t="s">
        <v>41</v>
      </c>
      <c r="E139" s="44" t="s">
        <v>42</v>
      </c>
      <c r="F139" s="32">
        <v>100</v>
      </c>
      <c r="G139" s="101">
        <v>0.4</v>
      </c>
      <c r="H139" s="101">
        <v>0.4</v>
      </c>
      <c r="I139" s="101">
        <v>9.8000000000000007</v>
      </c>
      <c r="J139" s="121">
        <v>44.4</v>
      </c>
      <c r="K139" s="117" t="s">
        <v>35</v>
      </c>
      <c r="L139" s="65"/>
      <c r="N139"/>
    </row>
    <row r="140" spans="1:14" ht="15" x14ac:dyDescent="0.25">
      <c r="A140" s="27"/>
      <c r="B140" s="28"/>
      <c r="C140" s="29"/>
      <c r="D140" s="45"/>
      <c r="E140" s="31"/>
      <c r="F140" s="32"/>
      <c r="G140" s="101"/>
      <c r="H140" s="101"/>
      <c r="I140" s="101"/>
      <c r="J140" s="121"/>
      <c r="K140" s="117"/>
      <c r="L140" s="65"/>
      <c r="N140"/>
    </row>
    <row r="141" spans="1:14" ht="15" x14ac:dyDescent="0.25">
      <c r="A141" s="27"/>
      <c r="B141" s="28"/>
      <c r="C141" s="29"/>
      <c r="D141" s="92"/>
      <c r="E141" s="46"/>
      <c r="F141" s="47"/>
      <c r="G141" s="47"/>
      <c r="H141" s="47"/>
      <c r="I141" s="47"/>
      <c r="J141" s="47"/>
      <c r="K141" s="67"/>
      <c r="L141" s="65"/>
      <c r="N141"/>
    </row>
    <row r="142" spans="1:14" ht="15" x14ac:dyDescent="0.25">
      <c r="A142" s="50"/>
      <c r="B142" s="51"/>
      <c r="C142" s="52"/>
      <c r="D142" s="53" t="s">
        <v>43</v>
      </c>
      <c r="E142" s="54"/>
      <c r="F142" s="55">
        <f>SUM(F135:F141)</f>
        <v>500</v>
      </c>
      <c r="G142" s="122">
        <f>SUM(G135:G141)</f>
        <v>8.77</v>
      </c>
      <c r="H142" s="55">
        <f>SUM(H135:H141)</f>
        <v>17.349999999999998</v>
      </c>
      <c r="I142" s="55">
        <f>SUM(I135:I141)</f>
        <v>73.599999999999994</v>
      </c>
      <c r="J142" s="55">
        <f>SUM(J135:J141)</f>
        <v>485.63</v>
      </c>
      <c r="K142" s="57"/>
      <c r="L142" s="55">
        <f>SUM(L135:L141)</f>
        <v>106.1</v>
      </c>
      <c r="N142"/>
    </row>
    <row r="143" spans="1:14" ht="15" x14ac:dyDescent="0.25">
      <c r="A143" s="58">
        <f>A135</f>
        <v>2</v>
      </c>
      <c r="B143" s="59">
        <f>B135</f>
        <v>3</v>
      </c>
      <c r="C143" s="60" t="s">
        <v>44</v>
      </c>
      <c r="D143" s="96" t="s">
        <v>45</v>
      </c>
      <c r="E143" s="61" t="s">
        <v>132</v>
      </c>
      <c r="F143" s="62">
        <v>60</v>
      </c>
      <c r="G143" s="123">
        <v>1.64</v>
      </c>
      <c r="H143" s="123">
        <v>4.2300000000000004</v>
      </c>
      <c r="I143" s="101">
        <v>5.76</v>
      </c>
      <c r="J143" s="124">
        <v>67.67</v>
      </c>
      <c r="K143" s="64" t="s">
        <v>133</v>
      </c>
      <c r="L143" s="36">
        <v>159</v>
      </c>
      <c r="N143"/>
    </row>
    <row r="144" spans="1:14" ht="30" x14ac:dyDescent="0.25">
      <c r="A144" s="27"/>
      <c r="B144" s="28"/>
      <c r="C144" s="29"/>
      <c r="D144" s="112" t="s">
        <v>48</v>
      </c>
      <c r="E144" s="31" t="s">
        <v>134</v>
      </c>
      <c r="F144" s="32">
        <v>210</v>
      </c>
      <c r="G144" s="101">
        <v>3.54</v>
      </c>
      <c r="H144" s="101">
        <v>5.16</v>
      </c>
      <c r="I144" s="101">
        <v>4.16</v>
      </c>
      <c r="J144" s="113">
        <v>77.8</v>
      </c>
      <c r="K144" s="64" t="s">
        <v>135</v>
      </c>
      <c r="L144" s="65"/>
      <c r="N144"/>
    </row>
    <row r="145" spans="1:14" ht="15" x14ac:dyDescent="0.25">
      <c r="A145" s="27"/>
      <c r="B145" s="28"/>
      <c r="C145" s="29"/>
      <c r="D145" s="112" t="s">
        <v>51</v>
      </c>
      <c r="E145" s="31" t="s">
        <v>136</v>
      </c>
      <c r="F145" s="32">
        <v>90</v>
      </c>
      <c r="G145" s="101">
        <v>9.81</v>
      </c>
      <c r="H145" s="101">
        <v>4.32</v>
      </c>
      <c r="I145" s="101">
        <v>3.69</v>
      </c>
      <c r="J145" s="113">
        <v>92.7</v>
      </c>
      <c r="K145" s="64" t="s">
        <v>137</v>
      </c>
      <c r="L145" s="65"/>
      <c r="N145"/>
    </row>
    <row r="146" spans="1:14" ht="15" x14ac:dyDescent="0.25">
      <c r="A146" s="27"/>
      <c r="B146" s="28"/>
      <c r="C146" s="29"/>
      <c r="D146" s="112" t="s">
        <v>54</v>
      </c>
      <c r="E146" s="118" t="s">
        <v>138</v>
      </c>
      <c r="F146" s="111">
        <v>150</v>
      </c>
      <c r="G146" s="125">
        <v>2.9</v>
      </c>
      <c r="H146" s="125">
        <v>4.7</v>
      </c>
      <c r="I146" s="125">
        <v>23.5</v>
      </c>
      <c r="J146" s="126">
        <v>147.9</v>
      </c>
      <c r="K146" s="117" t="s">
        <v>139</v>
      </c>
      <c r="L146" s="65"/>
      <c r="N146"/>
    </row>
    <row r="147" spans="1:14" ht="30" x14ac:dyDescent="0.25">
      <c r="A147" s="27"/>
      <c r="B147" s="28"/>
      <c r="C147" s="29"/>
      <c r="D147" s="112" t="s">
        <v>58</v>
      </c>
      <c r="E147" s="127" t="s">
        <v>140</v>
      </c>
      <c r="F147" s="111">
        <v>40</v>
      </c>
      <c r="G147" s="125">
        <v>3.2</v>
      </c>
      <c r="H147" s="125">
        <v>1.7</v>
      </c>
      <c r="I147" s="125">
        <v>20.399999999999999</v>
      </c>
      <c r="J147" s="128">
        <v>109.7</v>
      </c>
      <c r="K147" s="117" t="s">
        <v>35</v>
      </c>
      <c r="L147" s="65"/>
      <c r="N147"/>
    </row>
    <row r="148" spans="1:14" ht="15" x14ac:dyDescent="0.25">
      <c r="A148" s="27"/>
      <c r="B148" s="28"/>
      <c r="C148" s="29"/>
      <c r="D148" s="115" t="s">
        <v>30</v>
      </c>
      <c r="E148" s="42" t="s">
        <v>117</v>
      </c>
      <c r="F148" s="43">
        <v>200</v>
      </c>
      <c r="G148" s="86">
        <v>0.6</v>
      </c>
      <c r="H148" s="86">
        <v>0.1</v>
      </c>
      <c r="I148" s="38">
        <v>31.7</v>
      </c>
      <c r="J148" s="39">
        <v>131</v>
      </c>
      <c r="K148" s="64" t="s">
        <v>77</v>
      </c>
      <c r="L148" s="65"/>
      <c r="N148"/>
    </row>
    <row r="149" spans="1:14" ht="15" x14ac:dyDescent="0.25">
      <c r="A149" s="27"/>
      <c r="B149" s="28"/>
      <c r="C149" s="29"/>
      <c r="D149" s="112" t="s">
        <v>57</v>
      </c>
      <c r="E149" s="118" t="s">
        <v>131</v>
      </c>
      <c r="F149" s="111">
        <v>40</v>
      </c>
      <c r="G149" s="125">
        <v>2.9</v>
      </c>
      <c r="H149" s="125">
        <v>1.1000000000000001</v>
      </c>
      <c r="I149" s="125">
        <v>18.600000000000001</v>
      </c>
      <c r="J149" s="126">
        <v>95.9</v>
      </c>
      <c r="K149" s="117" t="s">
        <v>35</v>
      </c>
      <c r="L149" s="65"/>
      <c r="N149"/>
    </row>
    <row r="150" spans="1:14" ht="15" x14ac:dyDescent="0.25">
      <c r="A150" s="27"/>
      <c r="B150" s="28"/>
      <c r="C150" s="29"/>
      <c r="D150" s="115"/>
      <c r="E150" s="31"/>
      <c r="F150" s="41"/>
      <c r="G150" s="101"/>
      <c r="H150" s="101"/>
      <c r="I150" s="101"/>
      <c r="J150" s="101"/>
      <c r="K150" s="64"/>
      <c r="L150" s="65"/>
    </row>
    <row r="151" spans="1:14" ht="15" x14ac:dyDescent="0.25">
      <c r="A151" s="27"/>
      <c r="B151" s="28"/>
      <c r="C151" s="29"/>
      <c r="D151" s="45"/>
      <c r="E151" s="66"/>
      <c r="F151" s="49"/>
      <c r="G151" s="49"/>
      <c r="H151" s="49"/>
      <c r="I151" s="49"/>
      <c r="J151" s="49"/>
      <c r="K151" s="67"/>
      <c r="L151" s="49"/>
    </row>
    <row r="152" spans="1:14" ht="15" x14ac:dyDescent="0.25">
      <c r="A152" s="50"/>
      <c r="B152" s="51"/>
      <c r="C152" s="52"/>
      <c r="D152" s="53" t="s">
        <v>43</v>
      </c>
      <c r="E152" s="54"/>
      <c r="F152" s="55">
        <f>SUM(F143:F151)</f>
        <v>790</v>
      </c>
      <c r="G152" s="55">
        <f>SUM(G143:G151)</f>
        <v>24.59</v>
      </c>
      <c r="H152" s="55">
        <f>SUM(H143:H151)</f>
        <v>21.310000000000002</v>
      </c>
      <c r="I152" s="55">
        <f>SUM(I143:I151)</f>
        <v>107.81</v>
      </c>
      <c r="J152" s="55">
        <f>SUM(J143:J151)</f>
        <v>722.67</v>
      </c>
      <c r="K152" s="57"/>
      <c r="L152" s="55">
        <f>SUM(L143:L151)</f>
        <v>159</v>
      </c>
    </row>
    <row r="153" spans="1:14" ht="13.5" thickBot="1" x14ac:dyDescent="0.25">
      <c r="A153" s="68">
        <f>A135</f>
        <v>2</v>
      </c>
      <c r="B153" s="69">
        <f>B135</f>
        <v>3</v>
      </c>
      <c r="C153" s="141" t="s">
        <v>62</v>
      </c>
      <c r="D153" s="141"/>
      <c r="E153" s="70"/>
      <c r="F153" s="71">
        <f>F142+F152</f>
        <v>1290</v>
      </c>
      <c r="G153" s="71">
        <f>G142+G152</f>
        <v>33.36</v>
      </c>
      <c r="H153" s="71">
        <f>H142+H152</f>
        <v>38.659999999999997</v>
      </c>
      <c r="I153" s="71">
        <f>I142+I152</f>
        <v>181.41</v>
      </c>
      <c r="J153" s="71">
        <f>J142+J152</f>
        <v>1208.3</v>
      </c>
      <c r="K153" s="71"/>
      <c r="L153" s="71">
        <f>L142+L152</f>
        <v>265.10000000000002</v>
      </c>
    </row>
    <row r="154" spans="1:14" ht="15.75" customHeight="1" x14ac:dyDescent="0.25">
      <c r="A154" s="16">
        <v>2</v>
      </c>
      <c r="B154" s="17">
        <v>4</v>
      </c>
      <c r="C154" s="18" t="s">
        <v>26</v>
      </c>
      <c r="D154" s="19" t="s">
        <v>27</v>
      </c>
      <c r="E154" s="20" t="s">
        <v>141</v>
      </c>
      <c r="F154" s="21">
        <v>150</v>
      </c>
      <c r="G154" s="109">
        <v>14.45</v>
      </c>
      <c r="H154" s="109">
        <v>23.85</v>
      </c>
      <c r="I154" s="109">
        <v>2.73</v>
      </c>
      <c r="J154" s="110">
        <v>283.37</v>
      </c>
      <c r="K154" s="75" t="s">
        <v>142</v>
      </c>
      <c r="L154" s="26">
        <v>106.1</v>
      </c>
    </row>
    <row r="155" spans="1:14" ht="15" x14ac:dyDescent="0.25">
      <c r="A155" s="27"/>
      <c r="B155" s="28"/>
      <c r="C155" s="29"/>
      <c r="D155" s="30" t="s">
        <v>30</v>
      </c>
      <c r="E155" s="31" t="s">
        <v>31</v>
      </c>
      <c r="F155" s="32">
        <v>200</v>
      </c>
      <c r="G155" s="33">
        <v>2.9</v>
      </c>
      <c r="H155" s="33">
        <v>2.5</v>
      </c>
      <c r="I155" s="33">
        <v>24.8</v>
      </c>
      <c r="J155" s="34">
        <v>133.30000000000001</v>
      </c>
      <c r="K155" s="64" t="s">
        <v>32</v>
      </c>
      <c r="L155" s="65"/>
    </row>
    <row r="156" spans="1:14" ht="15" x14ac:dyDescent="0.25">
      <c r="A156" s="27"/>
      <c r="B156" s="28"/>
      <c r="C156" s="29"/>
      <c r="D156" s="30" t="s">
        <v>33</v>
      </c>
      <c r="E156" s="31" t="s">
        <v>34</v>
      </c>
      <c r="F156" s="32">
        <v>25</v>
      </c>
      <c r="G156" s="101">
        <v>2</v>
      </c>
      <c r="H156" s="101">
        <v>1.1599999999999999</v>
      </c>
      <c r="I156" s="101">
        <v>13</v>
      </c>
      <c r="J156" s="121">
        <v>70.44</v>
      </c>
      <c r="K156" s="64" t="s">
        <v>35</v>
      </c>
      <c r="L156" s="65"/>
    </row>
    <row r="157" spans="1:14" ht="15" x14ac:dyDescent="0.25">
      <c r="A157" s="27"/>
      <c r="B157" s="28"/>
      <c r="C157" s="29"/>
      <c r="D157" s="115" t="s">
        <v>36</v>
      </c>
      <c r="E157" s="31" t="s">
        <v>37</v>
      </c>
      <c r="F157" s="41">
        <v>30</v>
      </c>
      <c r="G157" s="33">
        <v>4.5</v>
      </c>
      <c r="H157" s="38">
        <v>4.5</v>
      </c>
      <c r="I157" s="129">
        <v>7.4</v>
      </c>
      <c r="J157" s="34">
        <v>88.1</v>
      </c>
      <c r="K157" s="64" t="s">
        <v>38</v>
      </c>
      <c r="L157" s="65"/>
      <c r="N157"/>
    </row>
    <row r="158" spans="1:14" ht="15" x14ac:dyDescent="0.25">
      <c r="A158" s="27"/>
      <c r="B158" s="28"/>
      <c r="C158" s="29"/>
      <c r="D158" s="115" t="s">
        <v>41</v>
      </c>
      <c r="E158" s="44" t="s">
        <v>42</v>
      </c>
      <c r="F158" s="77">
        <v>100</v>
      </c>
      <c r="G158" s="38">
        <v>0.53</v>
      </c>
      <c r="H158" s="38">
        <v>0.13</v>
      </c>
      <c r="I158" s="38">
        <v>5.03</v>
      </c>
      <c r="J158" s="39">
        <v>23.41</v>
      </c>
      <c r="K158" s="78" t="s">
        <v>35</v>
      </c>
      <c r="L158" s="65"/>
      <c r="N158"/>
    </row>
    <row r="159" spans="1:14" ht="15" x14ac:dyDescent="0.25">
      <c r="A159" s="27"/>
      <c r="B159" s="28"/>
      <c r="C159" s="29"/>
      <c r="D159" s="92"/>
      <c r="E159" s="66"/>
      <c r="F159" s="49"/>
      <c r="G159" s="49"/>
      <c r="H159" s="49"/>
      <c r="I159" s="49"/>
      <c r="J159" s="49"/>
      <c r="K159" s="67"/>
      <c r="L159" s="65"/>
      <c r="N159"/>
    </row>
    <row r="160" spans="1:14" ht="15" x14ac:dyDescent="0.25">
      <c r="A160" s="27"/>
      <c r="B160" s="28"/>
      <c r="C160" s="29"/>
      <c r="D160" s="45"/>
      <c r="E160" s="66"/>
      <c r="F160" s="49"/>
      <c r="G160" s="49"/>
      <c r="H160" s="49"/>
      <c r="I160" s="49"/>
      <c r="J160" s="49"/>
      <c r="K160" s="67"/>
      <c r="L160" s="49"/>
      <c r="N160"/>
    </row>
    <row r="161" spans="1:14" ht="15" x14ac:dyDescent="0.25">
      <c r="A161" s="50"/>
      <c r="B161" s="51"/>
      <c r="C161" s="52"/>
      <c r="D161" s="53" t="s">
        <v>43</v>
      </c>
      <c r="E161" s="54"/>
      <c r="F161" s="55">
        <f>SUM(F154:F160)</f>
        <v>505</v>
      </c>
      <c r="G161" s="55">
        <f>SUM(G154:G160)</f>
        <v>24.38</v>
      </c>
      <c r="H161" s="55">
        <f>SUM(H154:H160)</f>
        <v>32.140000000000008</v>
      </c>
      <c r="I161" s="55">
        <f>SUM(I154:I160)</f>
        <v>52.96</v>
      </c>
      <c r="J161" s="55">
        <f>SUM(J154:J160)</f>
        <v>598.62</v>
      </c>
      <c r="K161" s="57"/>
      <c r="L161" s="55">
        <f>SUM(L154:L160)</f>
        <v>106.1</v>
      </c>
      <c r="N161"/>
    </row>
    <row r="162" spans="1:14" ht="15" x14ac:dyDescent="0.25">
      <c r="A162" s="58">
        <f>A154</f>
        <v>2</v>
      </c>
      <c r="B162" s="59">
        <f>B154</f>
        <v>4</v>
      </c>
      <c r="C162" s="60" t="s">
        <v>44</v>
      </c>
      <c r="D162" s="52" t="s">
        <v>45</v>
      </c>
      <c r="E162" s="61" t="s">
        <v>143</v>
      </c>
      <c r="F162" s="62">
        <v>60</v>
      </c>
      <c r="G162" s="123">
        <v>2.2799999999999998</v>
      </c>
      <c r="H162" s="123">
        <v>4.8600000000000003</v>
      </c>
      <c r="I162" s="101">
        <v>4.5</v>
      </c>
      <c r="J162" s="130">
        <v>70.86</v>
      </c>
      <c r="K162" s="64" t="s">
        <v>144</v>
      </c>
      <c r="L162" s="36">
        <v>159</v>
      </c>
      <c r="N162"/>
    </row>
    <row r="163" spans="1:14" ht="15" x14ac:dyDescent="0.25">
      <c r="A163" s="27"/>
      <c r="B163" s="28"/>
      <c r="C163" s="29"/>
      <c r="D163" s="30" t="s">
        <v>48</v>
      </c>
      <c r="E163" s="31" t="s">
        <v>145</v>
      </c>
      <c r="F163" s="32">
        <v>205</v>
      </c>
      <c r="G163" s="101">
        <v>6.38</v>
      </c>
      <c r="H163" s="101">
        <v>4.4400000000000004</v>
      </c>
      <c r="I163" s="101">
        <v>14.88</v>
      </c>
      <c r="J163" s="113">
        <v>125.6</v>
      </c>
      <c r="K163" s="64" t="s">
        <v>146</v>
      </c>
      <c r="L163" s="65"/>
      <c r="N163"/>
    </row>
    <row r="164" spans="1:14" ht="15" x14ac:dyDescent="0.25">
      <c r="A164" s="27"/>
      <c r="B164" s="28"/>
      <c r="C164" s="29"/>
      <c r="D164" s="30" t="s">
        <v>51</v>
      </c>
      <c r="E164" s="31" t="s">
        <v>147</v>
      </c>
      <c r="F164" s="32">
        <v>90</v>
      </c>
      <c r="G164" s="101">
        <v>14.13</v>
      </c>
      <c r="H164" s="101">
        <v>20.25</v>
      </c>
      <c r="I164" s="101">
        <v>11.88</v>
      </c>
      <c r="J164" s="113">
        <v>286.29000000000002</v>
      </c>
      <c r="K164" s="64" t="s">
        <v>148</v>
      </c>
      <c r="L164" s="65"/>
      <c r="N164"/>
    </row>
    <row r="165" spans="1:14" ht="15" x14ac:dyDescent="0.25">
      <c r="A165" s="27"/>
      <c r="B165" s="28"/>
      <c r="C165" s="29"/>
      <c r="D165" s="30" t="s">
        <v>54</v>
      </c>
      <c r="E165" s="31" t="s">
        <v>88</v>
      </c>
      <c r="F165" s="32">
        <v>150</v>
      </c>
      <c r="G165" s="33">
        <v>3.6</v>
      </c>
      <c r="H165" s="33">
        <v>4.5999999999999996</v>
      </c>
      <c r="I165" s="131">
        <v>37.700000000000003</v>
      </c>
      <c r="J165" s="132">
        <v>206.6</v>
      </c>
      <c r="K165" s="64" t="s">
        <v>89</v>
      </c>
      <c r="L165" s="65"/>
      <c r="N165"/>
    </row>
    <row r="166" spans="1:14" ht="15" x14ac:dyDescent="0.25">
      <c r="A166" s="27"/>
      <c r="B166" s="28"/>
      <c r="C166" s="29"/>
      <c r="D166" s="30" t="s">
        <v>57</v>
      </c>
      <c r="E166" s="31" t="s">
        <v>34</v>
      </c>
      <c r="F166" s="32">
        <v>40</v>
      </c>
      <c r="G166" s="101">
        <v>2.9</v>
      </c>
      <c r="H166" s="101">
        <v>1.1000000000000001</v>
      </c>
      <c r="I166" s="101">
        <v>18.600000000000001</v>
      </c>
      <c r="J166" s="113">
        <v>95.9</v>
      </c>
      <c r="K166" s="64" t="s">
        <v>35</v>
      </c>
      <c r="L166" s="65"/>
      <c r="N166"/>
    </row>
    <row r="167" spans="1:14" ht="15" x14ac:dyDescent="0.25">
      <c r="A167" s="27"/>
      <c r="B167" s="28"/>
      <c r="C167" s="29"/>
      <c r="D167" s="30" t="s">
        <v>58</v>
      </c>
      <c r="E167" s="31" t="s">
        <v>149</v>
      </c>
      <c r="F167" s="32">
        <v>40</v>
      </c>
      <c r="G167" s="101">
        <v>3.2</v>
      </c>
      <c r="H167" s="101">
        <v>1.7</v>
      </c>
      <c r="I167" s="101">
        <v>20.399999999999999</v>
      </c>
      <c r="J167" s="113">
        <v>109.7</v>
      </c>
      <c r="K167" s="64" t="s">
        <v>35</v>
      </c>
      <c r="L167" s="65"/>
      <c r="N167"/>
    </row>
    <row r="168" spans="1:14" ht="15" x14ac:dyDescent="0.25">
      <c r="A168" s="27"/>
      <c r="B168" s="28"/>
      <c r="C168" s="29"/>
      <c r="D168" s="133" t="s">
        <v>75</v>
      </c>
      <c r="E168" s="42" t="s">
        <v>101</v>
      </c>
      <c r="F168" s="99">
        <v>200</v>
      </c>
      <c r="G168" s="100">
        <v>1</v>
      </c>
      <c r="H168" s="100">
        <v>0.2</v>
      </c>
      <c r="I168" s="101">
        <v>18</v>
      </c>
      <c r="J168" s="102">
        <v>77.8</v>
      </c>
      <c r="K168" s="107" t="s">
        <v>128</v>
      </c>
      <c r="L168" s="65"/>
    </row>
    <row r="169" spans="1:14" ht="15" x14ac:dyDescent="0.25">
      <c r="A169" s="27"/>
      <c r="B169" s="28"/>
      <c r="C169" s="29"/>
      <c r="D169" s="45"/>
      <c r="E169" s="42"/>
      <c r="F169" s="49"/>
      <c r="G169" s="49"/>
      <c r="H169" s="49"/>
      <c r="I169" s="49"/>
      <c r="J169" s="49"/>
      <c r="K169" s="67"/>
      <c r="L169" s="49"/>
    </row>
    <row r="170" spans="1:14" ht="15" x14ac:dyDescent="0.25">
      <c r="A170" s="27"/>
      <c r="B170" s="28"/>
      <c r="C170" s="29"/>
      <c r="D170" s="45"/>
      <c r="E170" s="66"/>
      <c r="F170" s="49"/>
      <c r="G170" s="49"/>
      <c r="H170" s="49"/>
      <c r="I170" s="49"/>
      <c r="J170" s="49"/>
      <c r="K170" s="67"/>
      <c r="L170" s="49"/>
    </row>
    <row r="171" spans="1:14" ht="15" x14ac:dyDescent="0.25">
      <c r="A171" s="50"/>
      <c r="B171" s="51"/>
      <c r="C171" s="52"/>
      <c r="D171" s="53" t="s">
        <v>43</v>
      </c>
      <c r="E171" s="54"/>
      <c r="F171" s="55">
        <f>SUM(F162:F170)</f>
        <v>785</v>
      </c>
      <c r="G171" s="55">
        <f>SUM(G162:G170)</f>
        <v>33.49</v>
      </c>
      <c r="H171" s="55">
        <f>SUM(H162:H170)</f>
        <v>37.150000000000006</v>
      </c>
      <c r="I171" s="55">
        <f>SUM(I162:I170)</f>
        <v>125.96000000000001</v>
      </c>
      <c r="J171" s="55">
        <f>SUM(J162:J170)</f>
        <v>972.75</v>
      </c>
      <c r="K171" s="57"/>
      <c r="L171" s="55">
        <f>SUM(L162:L170)</f>
        <v>159</v>
      </c>
    </row>
    <row r="172" spans="1:14" ht="13.5" thickBot="1" x14ac:dyDescent="0.25">
      <c r="A172" s="68">
        <f>A154</f>
        <v>2</v>
      </c>
      <c r="B172" s="69">
        <f>B154</f>
        <v>4</v>
      </c>
      <c r="C172" s="141" t="s">
        <v>62</v>
      </c>
      <c r="D172" s="141"/>
      <c r="E172" s="70"/>
      <c r="F172" s="71">
        <f>F161+F171</f>
        <v>1290</v>
      </c>
      <c r="G172" s="71">
        <f>G161+G171</f>
        <v>57.870000000000005</v>
      </c>
      <c r="H172" s="71">
        <f>H161+H171</f>
        <v>69.29000000000002</v>
      </c>
      <c r="I172" s="71">
        <f>I161+I171</f>
        <v>178.92000000000002</v>
      </c>
      <c r="J172" s="71">
        <f>J161+J171</f>
        <v>1571.37</v>
      </c>
      <c r="K172" s="71"/>
      <c r="L172" s="71">
        <f>L161+L171</f>
        <v>265.10000000000002</v>
      </c>
    </row>
    <row r="173" spans="1:14" ht="15.75" customHeight="1" x14ac:dyDescent="0.25">
      <c r="A173" s="16">
        <v>2</v>
      </c>
      <c r="B173" s="17">
        <v>5</v>
      </c>
      <c r="C173" s="18" t="s">
        <v>26</v>
      </c>
      <c r="D173" s="19" t="s">
        <v>27</v>
      </c>
      <c r="E173" s="20" t="s">
        <v>150</v>
      </c>
      <c r="F173" s="21">
        <v>150</v>
      </c>
      <c r="G173" s="22">
        <v>4.6500000000000004</v>
      </c>
      <c r="H173" s="22">
        <v>7.5</v>
      </c>
      <c r="I173" s="73">
        <v>20.100000000000001</v>
      </c>
      <c r="J173" s="74">
        <v>166.5</v>
      </c>
      <c r="K173" s="75" t="s">
        <v>151</v>
      </c>
      <c r="L173" s="26">
        <v>106.1</v>
      </c>
    </row>
    <row r="174" spans="1:14" ht="15" x14ac:dyDescent="0.25">
      <c r="A174" s="27"/>
      <c r="B174" s="28"/>
      <c r="C174" s="29"/>
      <c r="D174" s="30" t="s">
        <v>30</v>
      </c>
      <c r="E174" s="31" t="s">
        <v>94</v>
      </c>
      <c r="F174" s="32">
        <v>200</v>
      </c>
      <c r="G174" s="38">
        <v>0.3</v>
      </c>
      <c r="H174" s="38">
        <v>0.1</v>
      </c>
      <c r="I174" s="38">
        <v>15.2</v>
      </c>
      <c r="J174" s="39">
        <v>62.9</v>
      </c>
      <c r="K174" s="64" t="s">
        <v>95</v>
      </c>
      <c r="L174" s="65"/>
    </row>
    <row r="175" spans="1:14" ht="15" x14ac:dyDescent="0.25">
      <c r="A175" s="27"/>
      <c r="B175" s="28"/>
      <c r="C175" s="29"/>
      <c r="D175" s="30" t="s">
        <v>33</v>
      </c>
      <c r="E175" s="31" t="s">
        <v>34</v>
      </c>
      <c r="F175" s="32">
        <v>25</v>
      </c>
      <c r="G175" s="37">
        <v>2</v>
      </c>
      <c r="H175" s="38">
        <v>1.1599999999999999</v>
      </c>
      <c r="I175" s="37">
        <v>13</v>
      </c>
      <c r="J175" s="98">
        <v>70.44</v>
      </c>
      <c r="K175" s="64" t="s">
        <v>35</v>
      </c>
      <c r="L175" s="65"/>
    </row>
    <row r="176" spans="1:14" ht="15" x14ac:dyDescent="0.25">
      <c r="A176" s="27"/>
      <c r="B176" s="28"/>
      <c r="C176" s="29"/>
      <c r="D176" s="95" t="s">
        <v>36</v>
      </c>
      <c r="E176" s="31" t="s">
        <v>67</v>
      </c>
      <c r="F176" s="41">
        <v>35</v>
      </c>
      <c r="G176" s="22">
        <v>1.2</v>
      </c>
      <c r="H176" s="22">
        <v>4.3</v>
      </c>
      <c r="I176" s="22">
        <v>22</v>
      </c>
      <c r="J176" s="74">
        <v>131.5</v>
      </c>
      <c r="K176" s="64" t="s">
        <v>68</v>
      </c>
      <c r="L176" s="65"/>
    </row>
    <row r="177" spans="1:12" ht="15" x14ac:dyDescent="0.25">
      <c r="A177" s="27"/>
      <c r="B177" s="28"/>
      <c r="C177" s="29"/>
      <c r="D177" s="96" t="s">
        <v>41</v>
      </c>
      <c r="E177" s="44" t="s">
        <v>42</v>
      </c>
      <c r="F177" s="62">
        <v>100</v>
      </c>
      <c r="G177" s="33">
        <v>0.4</v>
      </c>
      <c r="H177" s="33">
        <v>0.3</v>
      </c>
      <c r="I177" s="134">
        <v>10.3</v>
      </c>
      <c r="J177" s="33">
        <v>45.5</v>
      </c>
      <c r="K177" s="97" t="s">
        <v>35</v>
      </c>
      <c r="L177" s="65"/>
    </row>
    <row r="178" spans="1:12" ht="15" x14ac:dyDescent="0.25">
      <c r="A178" s="27"/>
      <c r="B178" s="28"/>
      <c r="C178" s="29"/>
      <c r="D178" s="45"/>
      <c r="E178" s="66"/>
      <c r="F178" s="49"/>
      <c r="G178" s="49"/>
      <c r="H178" s="49"/>
      <c r="I178" s="49"/>
      <c r="J178" s="49"/>
      <c r="K178" s="67"/>
      <c r="L178" s="49"/>
    </row>
    <row r="179" spans="1:12" ht="15" x14ac:dyDescent="0.25">
      <c r="A179" s="27"/>
      <c r="B179" s="28"/>
      <c r="C179" s="29"/>
      <c r="D179" s="45"/>
      <c r="E179" s="66"/>
      <c r="F179" s="49"/>
      <c r="G179" s="49"/>
      <c r="H179" s="49"/>
      <c r="I179" s="49"/>
      <c r="J179" s="49"/>
      <c r="K179" s="67"/>
      <c r="L179" s="49"/>
    </row>
    <row r="180" spans="1:12" ht="15" x14ac:dyDescent="0.25">
      <c r="A180" s="50"/>
      <c r="B180" s="51"/>
      <c r="C180" s="52"/>
      <c r="D180" s="53" t="s">
        <v>43</v>
      </c>
      <c r="E180" s="54"/>
      <c r="F180" s="55">
        <f>SUM(F173:F179)</f>
        <v>510</v>
      </c>
      <c r="G180" s="55">
        <f>SUM(G173:G179)</f>
        <v>8.5500000000000007</v>
      </c>
      <c r="H180" s="55">
        <f>SUM(H173:H179)</f>
        <v>13.36</v>
      </c>
      <c r="I180" s="55">
        <f>SUM(I173:I179)</f>
        <v>80.599999999999994</v>
      </c>
      <c r="J180" s="55">
        <f>SUM(J173:J179)</f>
        <v>476.84000000000003</v>
      </c>
      <c r="K180" s="57"/>
      <c r="L180" s="55">
        <f>SUM(L173:L179)</f>
        <v>106.1</v>
      </c>
    </row>
    <row r="181" spans="1:12" ht="15.75" customHeight="1" x14ac:dyDescent="0.25">
      <c r="A181" s="58">
        <f>A173</f>
        <v>2</v>
      </c>
      <c r="B181" s="59">
        <f>B173</f>
        <v>5</v>
      </c>
      <c r="C181" s="60" t="s">
        <v>44</v>
      </c>
      <c r="D181" s="52" t="s">
        <v>45</v>
      </c>
      <c r="E181" s="61" t="s">
        <v>157</v>
      </c>
      <c r="F181" s="62">
        <v>60</v>
      </c>
      <c r="G181" s="22">
        <v>1.62</v>
      </c>
      <c r="H181" s="22">
        <v>3.06</v>
      </c>
      <c r="I181" s="38">
        <v>1.56</v>
      </c>
      <c r="J181" s="74">
        <v>62.71</v>
      </c>
      <c r="K181" s="64" t="s">
        <v>158</v>
      </c>
      <c r="L181" s="36">
        <v>159</v>
      </c>
    </row>
    <row r="182" spans="1:12" ht="15" x14ac:dyDescent="0.25">
      <c r="A182" s="27"/>
      <c r="B182" s="28"/>
      <c r="C182" s="29"/>
      <c r="D182" s="30" t="s">
        <v>48</v>
      </c>
      <c r="E182" s="31" t="s">
        <v>152</v>
      </c>
      <c r="F182" s="32">
        <v>220</v>
      </c>
      <c r="G182" s="38">
        <v>6.54</v>
      </c>
      <c r="H182" s="38">
        <v>2.4</v>
      </c>
      <c r="I182" s="38">
        <v>15.36</v>
      </c>
      <c r="J182" s="39">
        <v>109.2</v>
      </c>
      <c r="K182" s="64" t="s">
        <v>153</v>
      </c>
      <c r="L182" s="65"/>
    </row>
    <row r="183" spans="1:12" ht="30" x14ac:dyDescent="0.25">
      <c r="A183" s="27"/>
      <c r="B183" s="28"/>
      <c r="C183" s="29"/>
      <c r="D183" s="30" t="s">
        <v>51</v>
      </c>
      <c r="E183" s="31" t="s">
        <v>154</v>
      </c>
      <c r="F183" s="32">
        <v>240</v>
      </c>
      <c r="G183" s="38">
        <v>19.39</v>
      </c>
      <c r="H183" s="38">
        <v>19</v>
      </c>
      <c r="I183" s="38">
        <v>42.82</v>
      </c>
      <c r="J183" s="39">
        <v>420.48</v>
      </c>
      <c r="K183" s="64" t="s">
        <v>155</v>
      </c>
      <c r="L183" s="65"/>
    </row>
    <row r="184" spans="1:12" ht="15" x14ac:dyDescent="0.25">
      <c r="A184" s="27"/>
      <c r="B184" s="28"/>
      <c r="C184" s="29"/>
      <c r="D184" s="30" t="s">
        <v>57</v>
      </c>
      <c r="E184" s="31" t="s">
        <v>34</v>
      </c>
      <c r="F184" s="32">
        <v>40</v>
      </c>
      <c r="G184" s="38">
        <v>2.9</v>
      </c>
      <c r="H184" s="38">
        <v>1.1000000000000001</v>
      </c>
      <c r="I184" s="38">
        <v>18.600000000000001</v>
      </c>
      <c r="J184" s="39">
        <v>95.9</v>
      </c>
      <c r="K184" s="64" t="s">
        <v>35</v>
      </c>
      <c r="L184" s="65"/>
    </row>
    <row r="185" spans="1:12" ht="30" x14ac:dyDescent="0.25">
      <c r="A185" s="27"/>
      <c r="B185" s="28"/>
      <c r="C185" s="29"/>
      <c r="D185" s="30" t="s">
        <v>58</v>
      </c>
      <c r="E185" s="31" t="s">
        <v>59</v>
      </c>
      <c r="F185" s="32">
        <v>40</v>
      </c>
      <c r="G185" s="37">
        <v>3.2</v>
      </c>
      <c r="H185" s="37">
        <v>1.7</v>
      </c>
      <c r="I185" s="37">
        <v>20.399999999999999</v>
      </c>
      <c r="J185" s="39">
        <v>109.7</v>
      </c>
      <c r="K185" s="64" t="s">
        <v>35</v>
      </c>
      <c r="L185" s="65"/>
    </row>
    <row r="186" spans="1:12" ht="15" x14ac:dyDescent="0.25">
      <c r="A186" s="27"/>
      <c r="B186" s="28"/>
      <c r="C186" s="29"/>
      <c r="D186" s="40" t="s">
        <v>30</v>
      </c>
      <c r="E186" s="42" t="s">
        <v>76</v>
      </c>
      <c r="F186" s="43">
        <v>200</v>
      </c>
      <c r="G186" s="86">
        <v>0.6</v>
      </c>
      <c r="H186" s="86">
        <v>0.1</v>
      </c>
      <c r="I186" s="38">
        <v>31.7</v>
      </c>
      <c r="J186" s="39">
        <v>131</v>
      </c>
      <c r="K186" s="64" t="s">
        <v>77</v>
      </c>
      <c r="L186" s="65"/>
    </row>
    <row r="187" spans="1:12" ht="15" x14ac:dyDescent="0.25">
      <c r="A187" s="27"/>
      <c r="B187" s="28"/>
      <c r="C187" s="29"/>
      <c r="D187" s="45"/>
      <c r="E187" s="66"/>
      <c r="F187" s="49"/>
      <c r="G187" s="49"/>
      <c r="H187" s="49"/>
      <c r="I187" s="49"/>
      <c r="J187" s="49"/>
      <c r="K187" s="67"/>
      <c r="L187" s="49"/>
    </row>
    <row r="188" spans="1:12" ht="15" x14ac:dyDescent="0.25">
      <c r="A188" s="27"/>
      <c r="B188" s="28"/>
      <c r="C188" s="29"/>
      <c r="D188" s="45"/>
      <c r="E188" s="66"/>
      <c r="F188" s="49"/>
      <c r="G188" s="49"/>
      <c r="H188" s="49"/>
      <c r="I188" s="49"/>
      <c r="J188" s="49"/>
      <c r="K188" s="67"/>
      <c r="L188" s="49"/>
    </row>
    <row r="189" spans="1:12" ht="15" x14ac:dyDescent="0.25">
      <c r="A189" s="27"/>
      <c r="B189" s="28"/>
      <c r="C189" s="29"/>
      <c r="D189" s="45"/>
      <c r="E189" s="66"/>
      <c r="F189" s="49"/>
      <c r="G189" s="49"/>
      <c r="H189" s="49"/>
      <c r="I189" s="49"/>
      <c r="J189" s="49"/>
      <c r="K189" s="67"/>
      <c r="L189" s="49"/>
    </row>
    <row r="190" spans="1:12" ht="15" x14ac:dyDescent="0.25">
      <c r="A190" s="50"/>
      <c r="B190" s="51"/>
      <c r="C190" s="52"/>
      <c r="D190" s="53" t="s">
        <v>43</v>
      </c>
      <c r="E190" s="54"/>
      <c r="F190" s="55">
        <f>SUM(F181:F189)</f>
        <v>800</v>
      </c>
      <c r="G190" s="55">
        <f>SUM(G181:G189)</f>
        <v>34.25</v>
      </c>
      <c r="H190" s="55">
        <f>SUM(H181:H189)</f>
        <v>27.360000000000003</v>
      </c>
      <c r="I190" s="55">
        <f>SUM(I181:I189)</f>
        <v>130.44</v>
      </c>
      <c r="J190" s="55">
        <f>SUM(J181:J189)</f>
        <v>928.99</v>
      </c>
      <c r="K190" s="57"/>
      <c r="L190" s="55">
        <f>SUM(L181:L189)</f>
        <v>159</v>
      </c>
    </row>
    <row r="191" spans="1:12" ht="13.5" thickBot="1" x14ac:dyDescent="0.25">
      <c r="A191" s="68">
        <f>A173</f>
        <v>2</v>
      </c>
      <c r="B191" s="69">
        <f>B173</f>
        <v>5</v>
      </c>
      <c r="C191" s="141" t="s">
        <v>62</v>
      </c>
      <c r="D191" s="141"/>
      <c r="E191" s="70"/>
      <c r="F191" s="71">
        <f>F180+F190</f>
        <v>1310</v>
      </c>
      <c r="G191" s="71">
        <f>G180+G190</f>
        <v>42.8</v>
      </c>
      <c r="H191" s="71">
        <f>H180+H190</f>
        <v>40.72</v>
      </c>
      <c r="I191" s="71">
        <f>I180+I190</f>
        <v>211.04</v>
      </c>
      <c r="J191" s="71">
        <f>J180+J190</f>
        <v>1405.83</v>
      </c>
      <c r="K191" s="71"/>
      <c r="L191" s="71">
        <f>L180+L190</f>
        <v>265.10000000000002</v>
      </c>
    </row>
    <row r="192" spans="1:12" ht="15.75" customHeight="1" thickBot="1" x14ac:dyDescent="0.25">
      <c r="A192" s="135"/>
      <c r="B192" s="136"/>
      <c r="C192" s="142" t="s">
        <v>156</v>
      </c>
      <c r="D192" s="142"/>
      <c r="E192" s="142"/>
      <c r="F192" s="137">
        <f>(F23+F42+F60+F78+F96+F115+F134+F153+F172+F191)/(IF(F23=0,0,1)+IF(F42=0,0,1)+IF(F60=0,0,1)+IF(F78=0,0,1)+IF(F96=0,0,1)+IF(F115=0,0,1)+IF(F134=0,0,1)+IF(F153=0,0,1)+IF(F172=0,0,1)+IF(F191=0,0,1))</f>
        <v>1312.9</v>
      </c>
      <c r="G192" s="137">
        <f>(G23+G42+G60+G78+G96+G115+G134+G153+G172+G191)/(IF(G23=0,0,1)+IF(G42=0,0,1)+IF(G60=0,0,1)+IF(G78=0,0,1)+IF(G96=0,0,1)+IF(G115=0,0,1)+IF(G134=0,0,1)+IF(G153=0,0,1)+IF(G172=0,0,1)+IF(G191=0,0,1))</f>
        <v>46.741</v>
      </c>
      <c r="H192" s="137">
        <f>(H23+H42+H60+H78+H96+H115+H134+H153+H172+H191)/(IF(H23=0,0,1)+IF(H42=0,0,1)+IF(H60=0,0,1)+IF(H78=0,0,1)+IF(H96=0,0,1)+IF(H115=0,0,1)+IF(H134=0,0,1)+IF(H153=0,0,1)+IF(H172=0,0,1)+IF(H191=0,0,1))</f>
        <v>48.160000000000004</v>
      </c>
      <c r="I192" s="137">
        <f>(I23+I42+I60+I78+I96+I115+I134+I153+I172+I191)/(IF(I23=0,0,1)+IF(I42=0,0,1)+IF(I60=0,0,1)+IF(I78=0,0,1)+IF(I96=0,0,1)+IF(I115=0,0,1)+IF(I134=0,0,1)+IF(I153=0,0,1)+IF(I172=0,0,1)+IF(I191=0,0,1))</f>
        <v>199.089</v>
      </c>
      <c r="J192" s="137">
        <f>(J23+J42+J60+J78+J96+J115+J134+J153+J172+J191)/(IF(J23=0,0,1)+IF(J42=0,0,1)+IF(J60=0,0,1)+IF(J78=0,0,1)+IF(J96=0,0,1)+IF(J115=0,0,1)+IF(J134=0,0,1)+IF(J153=0,0,1)+IF(J172=0,0,1)+IF(J191=0,0,1))</f>
        <v>1417.6399999999999</v>
      </c>
      <c r="K192" s="137"/>
      <c r="L192" s="137">
        <f>(L23+L42+L60+L78+L96+L115+L134+L153+L172+L191)/(IF(L23=0,0,1)+IF(L42=0,0,1)+IF(L60=0,0,1)+IF(L78=0,0,1)+IF(L96=0,0,1)+IF(L115=0,0,1)+IF(L134=0,0,1)+IF(L153=0,0,1)+IF(L172=0,0,1)+IF(L191=0,0,1))</f>
        <v>265.09999999999997</v>
      </c>
    </row>
    <row r="193" ht="13.5" customHeight="1" x14ac:dyDescent="0.2"/>
  </sheetData>
  <mergeCells count="14">
    <mergeCell ref="C153:D153"/>
    <mergeCell ref="C172:D172"/>
    <mergeCell ref="C191:D191"/>
    <mergeCell ref="C192:E192"/>
    <mergeCell ref="C60:D60"/>
    <mergeCell ref="C78:D78"/>
    <mergeCell ref="C96:D96"/>
    <mergeCell ref="C115:D115"/>
    <mergeCell ref="C134:D134"/>
    <mergeCell ref="C1:E1"/>
    <mergeCell ref="H1:K1"/>
    <mergeCell ref="H2:K2"/>
    <mergeCell ref="C23:D23"/>
    <mergeCell ref="C42:D42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Бодрикова Олеся</cp:lastModifiedBy>
  <cp:revision>1</cp:revision>
  <dcterms:created xsi:type="dcterms:W3CDTF">2022-05-16T14:23:56Z</dcterms:created>
  <dcterms:modified xsi:type="dcterms:W3CDTF">2026-03-31T13:12:48Z</dcterms:modified>
  <dc:language>ru-RU</dc:language>
</cp:coreProperties>
</file>